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809F3B9D-63A9-D046-90C5-051151AB9E6C}" xr6:coauthVersionLast="47" xr6:coauthVersionMax="47" xr10:uidLastSave="{00000000-0000-0000-0000-000000000000}"/>
  <bookViews>
    <workbookView xWindow="9620" yWindow="1260" windowWidth="19180" windowHeight="16440" xr2:uid="{B212BF6F-FF6D-6E40-BC5C-F9F8FBFA96C4}"/>
  </bookViews>
  <sheets>
    <sheet name="up" sheetId="3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E33" i="1"/>
  <c r="D33" i="1"/>
  <c r="C33" i="1"/>
  <c r="F31" i="1"/>
  <c r="E31" i="1"/>
  <c r="D31" i="1"/>
  <c r="C31" i="1"/>
  <c r="F29" i="1"/>
  <c r="E29" i="1"/>
  <c r="D29" i="1"/>
  <c r="C29" i="1"/>
  <c r="F27" i="1"/>
  <c r="E27" i="1"/>
  <c r="D27" i="1"/>
  <c r="C27" i="1"/>
  <c r="B20" i="1"/>
  <c r="B19" i="1"/>
  <c r="B18" i="1"/>
  <c r="H20" i="1"/>
  <c r="D20" i="1"/>
  <c r="E20" i="1" s="1"/>
  <c r="F20" i="1" s="1"/>
  <c r="C20" i="1"/>
  <c r="D19" i="1"/>
  <c r="E19" i="1" s="1"/>
  <c r="F19" i="1" s="1"/>
  <c r="C19" i="1"/>
  <c r="D18" i="1"/>
  <c r="E18" i="1" s="1"/>
  <c r="F18" i="1" s="1"/>
  <c r="C18" i="1"/>
  <c r="D17" i="1"/>
  <c r="E17" i="1" s="1"/>
  <c r="F17" i="1" s="1"/>
  <c r="C17" i="1"/>
  <c r="B17" i="1"/>
  <c r="H10" i="1"/>
  <c r="I7" i="1"/>
  <c r="J7" i="1" s="1"/>
  <c r="I8" i="1"/>
  <c r="I9" i="1"/>
  <c r="J8" i="1"/>
  <c r="J9" i="1"/>
  <c r="H9" i="1"/>
  <c r="H8" i="1"/>
  <c r="H7" i="1"/>
  <c r="E15" i="1"/>
  <c r="F15" i="1" s="1"/>
  <c r="F14" i="1"/>
  <c r="E14" i="1"/>
  <c r="E13" i="1"/>
  <c r="F13" i="1" s="1"/>
  <c r="E4" i="1" l="1"/>
  <c r="F4" i="1" s="1"/>
  <c r="E3" i="1"/>
  <c r="F3" i="1" s="1"/>
  <c r="E2" i="1"/>
  <c r="F2" i="1" s="1"/>
  <c r="E10" i="1"/>
  <c r="F10" i="1" s="1"/>
  <c r="E9" i="1"/>
  <c r="F9" i="1" s="1"/>
  <c r="E8" i="1"/>
  <c r="F8" i="1" s="1"/>
  <c r="E7" i="1"/>
  <c r="F7" i="1" s="1"/>
  <c r="E5" i="1"/>
  <c r="F5" i="1" s="1"/>
  <c r="E1" i="1"/>
  <c r="F1" i="1" s="1"/>
</calcChain>
</file>

<file path=xl/sharedStrings.xml><?xml version="1.0" encoding="utf-8"?>
<sst xmlns="http://schemas.openxmlformats.org/spreadsheetml/2006/main" count="47" uniqueCount="21">
  <si>
    <t>Fotos brillante</t>
  </si>
  <si>
    <t>Pelicula backlit</t>
  </si>
  <si>
    <t>Doble cara </t>
  </si>
  <si>
    <t>Transfer</t>
  </si>
  <si>
    <t>VRR Blanco </t>
  </si>
  <si>
    <t>VRR Rojo</t>
  </si>
  <si>
    <t>VRR Verde </t>
  </si>
  <si>
    <t>VRR Foto</t>
  </si>
  <si>
    <t>Foto mate</t>
  </si>
  <si>
    <t>EBPF</t>
  </si>
  <si>
    <t>VADT/30</t>
  </si>
  <si>
    <t>TR15-61</t>
  </si>
  <si>
    <t>TR15-61-M</t>
  </si>
  <si>
    <t>NR5103B</t>
  </si>
  <si>
    <t>NR5103B-M</t>
  </si>
  <si>
    <t>NR5103R</t>
  </si>
  <si>
    <t>NR5103R-M</t>
  </si>
  <si>
    <t>NR5103V</t>
  </si>
  <si>
    <t>NR5103V-M</t>
  </si>
  <si>
    <t>NPL0406E3</t>
  </si>
  <si>
    <t>NPL0406E3-M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</si>
</sst>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3"/>
      <color theme="1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058C8-0571-BF44-9AD3-ABFE6E0EE565}">
  <dimension ref="A1:F12"/>
  <sheetViews>
    <sheetView tabSelected="1" workbookViewId="0">
      <selection activeCell="B1" sqref="B1"/>
    </sheetView>
  </sheetViews>
  <sheetFormatPr baseColWidth="10" defaultRowHeight="16" x14ac:dyDescent="0.2"/>
  <cols>
    <col min="1" max="1" width="12.6640625" bestFit="1" customWidth="1"/>
    <col min="2" max="3" width="5.1640625" bestFit="1" customWidth="1"/>
    <col min="4" max="5" width="8.1640625" bestFit="1" customWidth="1"/>
    <col min="6" max="6" width="5.1640625" style="3" bestFit="1" customWidth="1"/>
  </cols>
  <sheetData>
    <row r="1" spans="1:6" x14ac:dyDescent="0.2">
      <c r="A1" t="s">
        <v>9</v>
      </c>
      <c r="B1">
        <v>2286</v>
      </c>
      <c r="C1">
        <v>2172</v>
      </c>
      <c r="D1">
        <v>2021.75</v>
      </c>
      <c r="E1">
        <v>2001.52</v>
      </c>
      <c r="F1" s="3">
        <v>2063</v>
      </c>
    </row>
    <row r="2" spans="1:6" x14ac:dyDescent="0.2">
      <c r="A2" t="s">
        <v>10</v>
      </c>
      <c r="B2">
        <v>1141</v>
      </c>
      <c r="C2">
        <v>1084</v>
      </c>
      <c r="D2">
        <v>1009.4</v>
      </c>
      <c r="E2">
        <v>999.3</v>
      </c>
      <c r="F2" s="3">
        <v>1030</v>
      </c>
    </row>
    <row r="3" spans="1:6" x14ac:dyDescent="0.2">
      <c r="A3" t="s">
        <v>11</v>
      </c>
      <c r="B3">
        <v>1161</v>
      </c>
      <c r="C3">
        <v>1103</v>
      </c>
      <c r="D3">
        <v>1027.04</v>
      </c>
      <c r="E3">
        <v>1016.76</v>
      </c>
      <c r="F3" s="3">
        <v>1048</v>
      </c>
    </row>
    <row r="4" spans="1:6" x14ac:dyDescent="0.2">
      <c r="A4" t="s">
        <v>12</v>
      </c>
      <c r="B4">
        <v>17.5</v>
      </c>
      <c r="C4">
        <v>17</v>
      </c>
      <c r="D4">
        <v>16.170000000000002</v>
      </c>
      <c r="E4">
        <v>15.84</v>
      </c>
      <c r="F4" s="3">
        <v>16.5</v>
      </c>
    </row>
    <row r="5" spans="1:6" x14ac:dyDescent="0.2">
      <c r="A5" t="s">
        <v>13</v>
      </c>
      <c r="B5">
        <v>2850</v>
      </c>
      <c r="C5">
        <v>2850</v>
      </c>
      <c r="D5">
        <v>2700</v>
      </c>
      <c r="E5">
        <v>2646</v>
      </c>
      <c r="F5" s="3">
        <v>2750</v>
      </c>
    </row>
    <row r="6" spans="1:6" x14ac:dyDescent="0.2">
      <c r="A6" t="s">
        <v>14</v>
      </c>
      <c r="B6">
        <v>59</v>
      </c>
      <c r="C6">
        <v>57</v>
      </c>
      <c r="D6">
        <v>54</v>
      </c>
      <c r="E6">
        <v>52.92</v>
      </c>
      <c r="F6" s="3">
        <v>55</v>
      </c>
    </row>
    <row r="7" spans="1:6" x14ac:dyDescent="0.2">
      <c r="A7" t="s">
        <v>15</v>
      </c>
      <c r="B7">
        <v>2850</v>
      </c>
      <c r="C7">
        <v>2850</v>
      </c>
      <c r="D7">
        <v>2700</v>
      </c>
      <c r="E7">
        <v>2646</v>
      </c>
      <c r="F7" s="3">
        <v>2750</v>
      </c>
    </row>
    <row r="8" spans="1:6" x14ac:dyDescent="0.2">
      <c r="A8" t="s">
        <v>16</v>
      </c>
      <c r="B8">
        <v>59</v>
      </c>
      <c r="C8">
        <v>57</v>
      </c>
      <c r="D8">
        <v>54</v>
      </c>
      <c r="E8">
        <v>52.92</v>
      </c>
      <c r="F8" s="3">
        <v>55</v>
      </c>
    </row>
    <row r="9" spans="1:6" x14ac:dyDescent="0.2">
      <c r="A9" t="s">
        <v>17</v>
      </c>
      <c r="B9">
        <v>2850</v>
      </c>
      <c r="C9">
        <v>2850</v>
      </c>
      <c r="D9">
        <v>2700</v>
      </c>
      <c r="E9">
        <v>2646</v>
      </c>
      <c r="F9" s="3">
        <v>2750</v>
      </c>
    </row>
    <row r="10" spans="1:6" x14ac:dyDescent="0.2">
      <c r="A10" t="s">
        <v>18</v>
      </c>
      <c r="B10">
        <v>59</v>
      </c>
      <c r="C10">
        <v>57</v>
      </c>
      <c r="D10">
        <v>54</v>
      </c>
      <c r="E10">
        <v>52.92</v>
      </c>
      <c r="F10" s="3">
        <v>55</v>
      </c>
    </row>
    <row r="11" spans="1:6" x14ac:dyDescent="0.2">
      <c r="A11" t="s">
        <v>19</v>
      </c>
      <c r="B11">
        <v>6900</v>
      </c>
      <c r="C11">
        <v>6900</v>
      </c>
      <c r="D11">
        <v>6650</v>
      </c>
      <c r="E11">
        <v>6517</v>
      </c>
      <c r="F11" s="3">
        <v>6800</v>
      </c>
    </row>
    <row r="12" spans="1:6" x14ac:dyDescent="0.2">
      <c r="A12" t="s">
        <v>20</v>
      </c>
      <c r="B12">
        <v>138</v>
      </c>
      <c r="C12">
        <v>138</v>
      </c>
      <c r="D12">
        <v>133</v>
      </c>
      <c r="E12">
        <v>130.34</v>
      </c>
      <c r="F12" s="3">
        <v>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F386B-34A0-6A4D-8828-B2BE8DE68932}">
  <dimension ref="A1:J34"/>
  <sheetViews>
    <sheetView workbookViewId="0">
      <selection activeCell="A21" sqref="A21"/>
    </sheetView>
  </sheetViews>
  <sheetFormatPr baseColWidth="10" defaultRowHeight="16" x14ac:dyDescent="0.2"/>
  <cols>
    <col min="1" max="1" width="23" customWidth="1"/>
    <col min="5" max="6" width="0" hidden="1" customWidth="1"/>
    <col min="7" max="7" width="1.83203125" customWidth="1"/>
    <col min="8" max="8" width="5.1640625" bestFit="1" customWidth="1"/>
    <col min="9" max="10" width="7.1640625" bestFit="1" customWidth="1"/>
  </cols>
  <sheetData>
    <row r="1" spans="1:10" ht="17" x14ac:dyDescent="0.2">
      <c r="A1" s="1" t="s">
        <v>0</v>
      </c>
      <c r="B1" s="2">
        <v>1364</v>
      </c>
      <c r="C1" s="2">
        <v>1296</v>
      </c>
      <c r="D1" s="2">
        <v>1231</v>
      </c>
      <c r="E1" s="2">
        <f>D1-(D1*2%)</f>
        <v>1206.3800000000001</v>
      </c>
      <c r="F1" s="2">
        <f>E1-(E1*1%)</f>
        <v>1194.3162000000002</v>
      </c>
    </row>
    <row r="2" spans="1:10" ht="17" x14ac:dyDescent="0.2">
      <c r="A2" s="1" t="s">
        <v>8</v>
      </c>
      <c r="B2" s="2">
        <v>1364</v>
      </c>
      <c r="C2" s="2">
        <v>1296</v>
      </c>
      <c r="D2" s="2">
        <v>1231</v>
      </c>
      <c r="E2" s="2">
        <f>D2-(D2*2%)</f>
        <v>1206.3800000000001</v>
      </c>
      <c r="F2" s="2">
        <f>E2-(E2*1%)</f>
        <v>1194.3162000000002</v>
      </c>
    </row>
    <row r="3" spans="1:10" ht="17" x14ac:dyDescent="0.2">
      <c r="A3" s="1" t="s">
        <v>1</v>
      </c>
      <c r="B3" s="2">
        <v>2286</v>
      </c>
      <c r="C3" s="2">
        <v>2172</v>
      </c>
      <c r="D3" s="2">
        <v>2063</v>
      </c>
      <c r="E3" s="2">
        <f>D3-(D3*2%)</f>
        <v>2021.74</v>
      </c>
      <c r="F3" s="2">
        <f>E3-(E3*1%)</f>
        <v>2001.5226</v>
      </c>
    </row>
    <row r="4" spans="1:10" ht="17" x14ac:dyDescent="0.2">
      <c r="A4" s="1" t="s">
        <v>2</v>
      </c>
      <c r="B4" s="2">
        <v>1141</v>
      </c>
      <c r="C4" s="2">
        <v>1084</v>
      </c>
      <c r="D4" s="2">
        <v>1030</v>
      </c>
      <c r="E4" s="2">
        <f>D4-(D4*2%)</f>
        <v>1009.4</v>
      </c>
      <c r="F4" s="2">
        <f>E4-(E4*1%)</f>
        <v>999.30599999999993</v>
      </c>
    </row>
    <row r="5" spans="1:10" ht="17" x14ac:dyDescent="0.2">
      <c r="A5" s="1" t="s">
        <v>3</v>
      </c>
      <c r="B5" s="2">
        <v>1161</v>
      </c>
      <c r="C5" s="2">
        <v>1103</v>
      </c>
      <c r="D5" s="2">
        <v>1048</v>
      </c>
      <c r="E5" s="2">
        <f>D5-(D5*2%)</f>
        <v>1027.04</v>
      </c>
      <c r="F5" s="2">
        <f>E5-(E5*1%)</f>
        <v>1016.7696</v>
      </c>
      <c r="H5">
        <v>17.5</v>
      </c>
      <c r="I5">
        <v>17</v>
      </c>
      <c r="J5">
        <v>16.5</v>
      </c>
    </row>
    <row r="6" spans="1:10" x14ac:dyDescent="0.2">
      <c r="B6" s="2"/>
      <c r="C6" s="2"/>
      <c r="D6" s="2"/>
      <c r="E6" s="2"/>
      <c r="F6" s="2"/>
    </row>
    <row r="7" spans="1:10" ht="17" x14ac:dyDescent="0.2">
      <c r="A7" s="1" t="s">
        <v>4</v>
      </c>
      <c r="B7" s="2">
        <v>2949</v>
      </c>
      <c r="C7" s="2">
        <v>2802</v>
      </c>
      <c r="D7" s="2">
        <v>2662</v>
      </c>
      <c r="E7" s="2">
        <f>D7-(D7*2%)</f>
        <v>2608.7600000000002</v>
      </c>
      <c r="F7" s="2">
        <f>E7-(E7*1%)</f>
        <v>2582.6724000000004</v>
      </c>
      <c r="H7">
        <f>B7/50</f>
        <v>58.98</v>
      </c>
      <c r="I7">
        <f>H7-2</f>
        <v>56.98</v>
      </c>
      <c r="J7">
        <f>I7-2</f>
        <v>54.98</v>
      </c>
    </row>
    <row r="8" spans="1:10" ht="17" x14ac:dyDescent="0.2">
      <c r="A8" s="1" t="s">
        <v>5</v>
      </c>
      <c r="B8" s="2">
        <v>2949</v>
      </c>
      <c r="C8" s="2">
        <v>2802</v>
      </c>
      <c r="D8" s="2">
        <v>2662</v>
      </c>
      <c r="E8" s="2">
        <f>D8-(D8*2%)</f>
        <v>2608.7600000000002</v>
      </c>
      <c r="F8" s="2">
        <f>E8-(E8*1%)</f>
        <v>2582.6724000000004</v>
      </c>
      <c r="H8">
        <f>B8/50</f>
        <v>58.98</v>
      </c>
      <c r="I8">
        <f>H8-2</f>
        <v>56.98</v>
      </c>
      <c r="J8">
        <f>I8-2</f>
        <v>54.98</v>
      </c>
    </row>
    <row r="9" spans="1:10" ht="17" x14ac:dyDescent="0.2">
      <c r="A9" s="1" t="s">
        <v>6</v>
      </c>
      <c r="B9" s="2">
        <v>2949</v>
      </c>
      <c r="C9" s="2">
        <v>2802</v>
      </c>
      <c r="D9" s="2">
        <v>2662</v>
      </c>
      <c r="E9" s="2">
        <f>D9-(D9*2%)</f>
        <v>2608.7600000000002</v>
      </c>
      <c r="F9" s="2">
        <f>E9-(E9*1%)</f>
        <v>2582.6724000000004</v>
      </c>
      <c r="H9">
        <f>B9/50</f>
        <v>58.98</v>
      </c>
      <c r="I9">
        <f>H9-2</f>
        <v>56.98</v>
      </c>
      <c r="J9">
        <f>I9-2</f>
        <v>54.98</v>
      </c>
    </row>
    <row r="10" spans="1:10" ht="17" x14ac:dyDescent="0.2">
      <c r="A10" s="1" t="s">
        <v>7</v>
      </c>
      <c r="B10" s="2">
        <v>6981</v>
      </c>
      <c r="C10" s="2">
        <v>6632</v>
      </c>
      <c r="D10" s="2">
        <v>6300</v>
      </c>
      <c r="E10" s="2">
        <f>D10-(D10*2%)</f>
        <v>6174</v>
      </c>
      <c r="F10" s="2">
        <f>E10-(E10*1%)</f>
        <v>6112.26</v>
      </c>
      <c r="H10">
        <f>B10/50</f>
        <v>139.62</v>
      </c>
      <c r="I10">
        <v>138</v>
      </c>
      <c r="J10">
        <v>136</v>
      </c>
    </row>
    <row r="13" spans="1:10" ht="17" x14ac:dyDescent="0.2">
      <c r="A13" s="1" t="s">
        <v>1</v>
      </c>
      <c r="B13" s="2">
        <v>2286</v>
      </c>
      <c r="C13" s="2">
        <v>2172</v>
      </c>
      <c r="D13" s="2">
        <v>2063</v>
      </c>
      <c r="E13" s="2">
        <f>D13-(D13*2%)</f>
        <v>2021.74</v>
      </c>
      <c r="F13" s="2">
        <f>E13-(E13*1%)</f>
        <v>2001.5226</v>
      </c>
    </row>
    <row r="14" spans="1:10" ht="17" x14ac:dyDescent="0.2">
      <c r="A14" s="1" t="s">
        <v>2</v>
      </c>
      <c r="B14" s="2">
        <v>1141</v>
      </c>
      <c r="C14" s="2">
        <v>1084</v>
      </c>
      <c r="D14" s="2">
        <v>1030</v>
      </c>
      <c r="E14" s="2">
        <f>D14-(D14*2%)</f>
        <v>1009.4</v>
      </c>
      <c r="F14" s="2">
        <f>E14-(E14*1%)</f>
        <v>999.30599999999993</v>
      </c>
    </row>
    <row r="15" spans="1:10" ht="17" x14ac:dyDescent="0.2">
      <c r="A15" s="1" t="s">
        <v>3</v>
      </c>
      <c r="B15" s="2">
        <v>1161</v>
      </c>
      <c r="C15" s="2">
        <v>1103</v>
      </c>
      <c r="D15" s="2">
        <v>1048</v>
      </c>
      <c r="E15" s="2">
        <f>D15-(D15*2%)</f>
        <v>1027.04</v>
      </c>
      <c r="F15" s="2">
        <f>E15-(E15*1%)</f>
        <v>1016.7696</v>
      </c>
      <c r="H15">
        <v>17.5</v>
      </c>
      <c r="I15">
        <v>17</v>
      </c>
      <c r="J15">
        <v>16.5</v>
      </c>
    </row>
    <row r="16" spans="1:10" x14ac:dyDescent="0.2">
      <c r="B16" s="2"/>
      <c r="C16" s="2"/>
      <c r="D16" s="2"/>
      <c r="E16" s="2"/>
      <c r="F16" s="2"/>
    </row>
    <row r="17" spans="1:10" ht="17" x14ac:dyDescent="0.2">
      <c r="A17" s="1" t="s">
        <v>4</v>
      </c>
      <c r="B17" s="2">
        <f>C17</f>
        <v>2850</v>
      </c>
      <c r="C17" s="2">
        <f>57*50</f>
        <v>2850</v>
      </c>
      <c r="D17" s="2">
        <f>55*50</f>
        <v>2750</v>
      </c>
      <c r="E17" s="2">
        <f>D17-(D17*2%)</f>
        <v>2695</v>
      </c>
      <c r="F17" s="2">
        <f>E17-(E17*1%)</f>
        <v>2668.05</v>
      </c>
      <c r="H17">
        <v>59</v>
      </c>
      <c r="I17">
        <v>57</v>
      </c>
      <c r="J17">
        <v>55</v>
      </c>
    </row>
    <row r="18" spans="1:10" ht="17" x14ac:dyDescent="0.2">
      <c r="A18" s="1" t="s">
        <v>5</v>
      </c>
      <c r="B18" s="2">
        <f>C18</f>
        <v>2850</v>
      </c>
      <c r="C18" s="2">
        <f>57*50</f>
        <v>2850</v>
      </c>
      <c r="D18" s="2">
        <f>55*50</f>
        <v>2750</v>
      </c>
      <c r="E18" s="2">
        <f>D18-(D18*2%)</f>
        <v>2695</v>
      </c>
      <c r="F18" s="2">
        <f>E18-(E18*1%)</f>
        <v>2668.05</v>
      </c>
      <c r="H18">
        <v>59</v>
      </c>
      <c r="I18">
        <v>57</v>
      </c>
      <c r="J18">
        <v>55</v>
      </c>
    </row>
    <row r="19" spans="1:10" ht="17" x14ac:dyDescent="0.2">
      <c r="A19" s="1" t="s">
        <v>6</v>
      </c>
      <c r="B19" s="2">
        <f>C19</f>
        <v>2850</v>
      </c>
      <c r="C19" s="2">
        <f>57*50</f>
        <v>2850</v>
      </c>
      <c r="D19" s="2">
        <f>55*50</f>
        <v>2750</v>
      </c>
      <c r="E19" s="2">
        <f>D19-(D19*2%)</f>
        <v>2695</v>
      </c>
      <c r="F19" s="2">
        <f>E19-(E19*1%)</f>
        <v>2668.05</v>
      </c>
      <c r="H19">
        <v>59</v>
      </c>
      <c r="I19">
        <v>57</v>
      </c>
      <c r="J19">
        <v>55</v>
      </c>
    </row>
    <row r="20" spans="1:10" ht="17" x14ac:dyDescent="0.2">
      <c r="A20" s="1" t="s">
        <v>7</v>
      </c>
      <c r="B20" s="2">
        <f>C20</f>
        <v>6900</v>
      </c>
      <c r="C20" s="2">
        <f>138*50</f>
        <v>6900</v>
      </c>
      <c r="D20" s="2">
        <f>136*50</f>
        <v>6800</v>
      </c>
      <c r="E20" s="2">
        <f>D20-(D20*2%)</f>
        <v>6664</v>
      </c>
      <c r="F20" s="2">
        <f>E20-(E20*1%)</f>
        <v>6597.36</v>
      </c>
      <c r="H20">
        <f>B20/50</f>
        <v>138</v>
      </c>
      <c r="I20">
        <v>138</v>
      </c>
      <c r="J20">
        <v>136</v>
      </c>
    </row>
    <row r="23" spans="1:10" x14ac:dyDescent="0.2">
      <c r="A23" t="s">
        <v>9</v>
      </c>
      <c r="B23">
        <v>2286</v>
      </c>
      <c r="C23">
        <v>2172</v>
      </c>
      <c r="D23">
        <v>2021.75</v>
      </c>
      <c r="E23">
        <v>2001.52</v>
      </c>
      <c r="F23" s="3">
        <v>2063</v>
      </c>
      <c r="I23" t="s">
        <v>1</v>
      </c>
    </row>
    <row r="24" spans="1:10" x14ac:dyDescent="0.2">
      <c r="A24" t="s">
        <v>10</v>
      </c>
      <c r="B24">
        <v>1141</v>
      </c>
      <c r="C24">
        <v>1084</v>
      </c>
      <c r="D24">
        <v>1009.4</v>
      </c>
      <c r="E24">
        <v>999.3</v>
      </c>
      <c r="F24" s="3">
        <v>1030</v>
      </c>
      <c r="I24" t="s">
        <v>2</v>
      </c>
    </row>
    <row r="25" spans="1:10" x14ac:dyDescent="0.2">
      <c r="A25" t="s">
        <v>11</v>
      </c>
      <c r="B25">
        <v>1161</v>
      </c>
      <c r="C25">
        <v>1103</v>
      </c>
      <c r="D25">
        <v>1027.04</v>
      </c>
      <c r="E25">
        <v>1016.76</v>
      </c>
      <c r="F25" s="3">
        <v>1048</v>
      </c>
      <c r="I25" t="s">
        <v>3</v>
      </c>
    </row>
    <row r="26" spans="1:10" x14ac:dyDescent="0.2">
      <c r="A26" t="s">
        <v>12</v>
      </c>
      <c r="B26">
        <v>17.5</v>
      </c>
      <c r="C26">
        <v>17</v>
      </c>
      <c r="D26">
        <v>16.170000000000002</v>
      </c>
      <c r="E26">
        <v>15.84</v>
      </c>
      <c r="F26" s="3">
        <v>16.5</v>
      </c>
    </row>
    <row r="27" spans="1:10" x14ac:dyDescent="0.2">
      <c r="A27" t="s">
        <v>13</v>
      </c>
      <c r="B27">
        <v>2850</v>
      </c>
      <c r="C27">
        <f>C28*50</f>
        <v>2850</v>
      </c>
      <c r="D27">
        <f>D28*50</f>
        <v>2700</v>
      </c>
      <c r="E27">
        <f>E28*50</f>
        <v>2646</v>
      </c>
      <c r="F27" s="3">
        <f>F28*50</f>
        <v>2750</v>
      </c>
      <c r="I27" t="s">
        <v>4</v>
      </c>
    </row>
    <row r="28" spans="1:10" x14ac:dyDescent="0.2">
      <c r="A28" t="s">
        <v>14</v>
      </c>
      <c r="B28">
        <v>59</v>
      </c>
      <c r="C28">
        <v>57</v>
      </c>
      <c r="D28">
        <v>54</v>
      </c>
      <c r="E28">
        <v>52.92</v>
      </c>
      <c r="F28" s="3">
        <v>55</v>
      </c>
    </row>
    <row r="29" spans="1:10" x14ac:dyDescent="0.2">
      <c r="A29" t="s">
        <v>15</v>
      </c>
      <c r="B29">
        <v>2850</v>
      </c>
      <c r="C29">
        <f>C30*50</f>
        <v>2850</v>
      </c>
      <c r="D29">
        <f>D30*50</f>
        <v>2700</v>
      </c>
      <c r="E29">
        <f>E30*50</f>
        <v>2646</v>
      </c>
      <c r="F29" s="3">
        <f>F30*50</f>
        <v>2750</v>
      </c>
      <c r="I29" t="s">
        <v>5</v>
      </c>
    </row>
    <row r="30" spans="1:10" x14ac:dyDescent="0.2">
      <c r="A30" t="s">
        <v>16</v>
      </c>
      <c r="B30">
        <v>59</v>
      </c>
      <c r="C30">
        <v>57</v>
      </c>
      <c r="D30">
        <v>54</v>
      </c>
      <c r="E30">
        <v>52.92</v>
      </c>
      <c r="F30" s="3">
        <v>55</v>
      </c>
    </row>
    <row r="31" spans="1:10" x14ac:dyDescent="0.2">
      <c r="A31" t="s">
        <v>17</v>
      </c>
      <c r="B31">
        <v>2850</v>
      </c>
      <c r="C31">
        <f>C32*50</f>
        <v>2850</v>
      </c>
      <c r="D31">
        <f>D32*50</f>
        <v>2700</v>
      </c>
      <c r="E31">
        <f>E32*50</f>
        <v>2646</v>
      </c>
      <c r="F31" s="3">
        <f>F32*50</f>
        <v>2750</v>
      </c>
      <c r="I31" t="s">
        <v>6</v>
      </c>
    </row>
    <row r="32" spans="1:10" x14ac:dyDescent="0.2">
      <c r="A32" t="s">
        <v>18</v>
      </c>
      <c r="B32">
        <v>59</v>
      </c>
      <c r="C32">
        <v>57</v>
      </c>
      <c r="D32">
        <v>54</v>
      </c>
      <c r="E32">
        <v>52.92</v>
      </c>
      <c r="F32" s="3">
        <v>55</v>
      </c>
    </row>
    <row r="33" spans="1:9" x14ac:dyDescent="0.2">
      <c r="A33" t="s">
        <v>19</v>
      </c>
      <c r="B33">
        <v>2850</v>
      </c>
      <c r="C33">
        <f>C34*50</f>
        <v>6900</v>
      </c>
      <c r="D33">
        <f>D34*50</f>
        <v>6650</v>
      </c>
      <c r="E33">
        <f>E34*50</f>
        <v>6517</v>
      </c>
      <c r="F33" s="3">
        <f>F34*50</f>
        <v>6800</v>
      </c>
      <c r="I33" t="s">
        <v>7</v>
      </c>
    </row>
    <row r="34" spans="1:9" x14ac:dyDescent="0.2">
      <c r="A34" t="s">
        <v>20</v>
      </c>
      <c r="B34">
        <v>138</v>
      </c>
      <c r="C34">
        <v>138</v>
      </c>
      <c r="D34">
        <v>133</v>
      </c>
      <c r="E34">
        <v>130.34</v>
      </c>
      <c r="F34" s="3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 Ramirez</dc:creator>
  <cp:lastModifiedBy>Alberto Andrade Ramirez</cp:lastModifiedBy>
  <dcterms:created xsi:type="dcterms:W3CDTF">2023-09-04T17:54:39Z</dcterms:created>
  <dcterms:modified xsi:type="dcterms:W3CDTF">2023-09-04T19:41:38Z</dcterms:modified>
</cp:coreProperties>
</file>