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98255510-CCF6-D147-B5A1-6FF7BB90A1AC}" xr6:coauthVersionLast="47" xr6:coauthVersionMax="47" xr10:uidLastSave="{00000000-0000-0000-0000-000000000000}"/>
  <bookViews>
    <workbookView xWindow="1200" yWindow="1540" windowWidth="27240" windowHeight="15940" xr2:uid="{496E4DA5-4FC3-0140-9FFD-3CB60C1CCA59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  <c r="O1" i="1"/>
  <c r="Q1" i="1" s="1"/>
  <c r="R1" i="1" s="1"/>
  <c r="I20" i="1"/>
  <c r="J2" i="1"/>
  <c r="K2" i="1" s="1"/>
  <c r="J3" i="1"/>
  <c r="K3" i="1"/>
  <c r="J4" i="1"/>
  <c r="K4" i="1"/>
  <c r="J5" i="1"/>
  <c r="K5" i="1" s="1"/>
  <c r="K1" i="1"/>
  <c r="J1" i="1"/>
  <c r="H5" i="1"/>
  <c r="I5" i="1" s="1"/>
  <c r="H4" i="1"/>
  <c r="I4" i="1" s="1"/>
  <c r="H3" i="1"/>
  <c r="I3" i="1" s="1"/>
  <c r="H2" i="1"/>
  <c r="I2" i="1" s="1"/>
  <c r="H1" i="1"/>
  <c r="I1" i="1" s="1"/>
  <c r="I17" i="1"/>
  <c r="B2" i="1"/>
  <c r="C2" i="1" s="1"/>
  <c r="D2" i="1" s="1"/>
  <c r="C5" i="1"/>
  <c r="D5" i="1" s="1"/>
  <c r="C4" i="1"/>
  <c r="D4" i="1" s="1"/>
  <c r="C3" i="1"/>
  <c r="D3" i="1" s="1"/>
  <c r="C1" i="1"/>
  <c r="D1" i="1" s="1"/>
  <c r="D17" i="1"/>
  <c r="D19" i="1"/>
  <c r="C19" i="1"/>
  <c r="D20" i="1"/>
  <c r="C20" i="1"/>
  <c r="D18" i="1"/>
  <c r="C18" i="1"/>
  <c r="C17" i="1"/>
  <c r="D16" i="1"/>
  <c r="C16" i="1"/>
</calcChain>
</file>

<file path=xl/sharedStrings.xml><?xml version="1.0" encoding="utf-8"?>
<sst xmlns="http://schemas.openxmlformats.org/spreadsheetml/2006/main" count="30" uniqueCount="5">
  <si>
    <t>TR15-61</t>
  </si>
  <si>
    <t>TR15-61-M</t>
  </si>
  <si>
    <t>FLRGRPH</t>
  </si>
  <si>
    <t>FLRGRPH-M</t>
  </si>
  <si>
    <t>WTROILCNV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</si>
</sst>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8C21-CD1B-A040-A6F2-795E1C59BE58}">
  <dimension ref="A1:F5"/>
  <sheetViews>
    <sheetView tabSelected="1" workbookViewId="0">
      <selection activeCell="D8" sqref="D8"/>
    </sheetView>
  </sheetViews>
  <sheetFormatPr baseColWidth="10" defaultRowHeight="16" x14ac:dyDescent="0.2"/>
  <cols>
    <col min="6" max="6" width="10.83203125" style="4"/>
  </cols>
  <sheetData>
    <row r="1" spans="1:6" x14ac:dyDescent="0.2">
      <c r="A1" t="s">
        <v>0</v>
      </c>
      <c r="B1">
        <v>1320</v>
      </c>
      <c r="C1">
        <v>1254</v>
      </c>
      <c r="D1">
        <v>1167.18</v>
      </c>
      <c r="E1">
        <v>1155.51</v>
      </c>
      <c r="F1" s="4">
        <v>1191</v>
      </c>
    </row>
    <row r="2" spans="1:6" x14ac:dyDescent="0.2">
      <c r="A2" t="s">
        <v>1</v>
      </c>
      <c r="B2">
        <v>19.5</v>
      </c>
      <c r="C2">
        <v>19</v>
      </c>
      <c r="D2">
        <v>17.64</v>
      </c>
      <c r="E2">
        <v>17.46</v>
      </c>
      <c r="F2" s="4">
        <v>18</v>
      </c>
    </row>
    <row r="3" spans="1:6" x14ac:dyDescent="0.2">
      <c r="A3" t="s">
        <v>2</v>
      </c>
      <c r="B3">
        <v>3622</v>
      </c>
      <c r="C3">
        <v>3441</v>
      </c>
      <c r="D3">
        <v>3203.62</v>
      </c>
      <c r="E3">
        <v>3171.58</v>
      </c>
      <c r="F3" s="4">
        <v>3269</v>
      </c>
    </row>
    <row r="4" spans="1:6" x14ac:dyDescent="0.2">
      <c r="A4" t="s">
        <v>3</v>
      </c>
      <c r="B4">
        <v>77</v>
      </c>
      <c r="C4">
        <v>75</v>
      </c>
      <c r="D4">
        <v>71.540000000000006</v>
      </c>
      <c r="E4">
        <v>70.819999999999993</v>
      </c>
      <c r="F4" s="4">
        <v>73</v>
      </c>
    </row>
    <row r="5" spans="1:6" x14ac:dyDescent="0.2">
      <c r="A5" t="s">
        <v>4</v>
      </c>
      <c r="B5">
        <v>1634</v>
      </c>
      <c r="C5">
        <v>1552</v>
      </c>
      <c r="D5">
        <v>1444.52</v>
      </c>
      <c r="E5">
        <v>1430.07</v>
      </c>
      <c r="F5" s="4">
        <v>1474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B5DE-976D-BD4F-9759-1723F945A7F7}">
  <dimension ref="A1:R20"/>
  <sheetViews>
    <sheetView workbookViewId="0">
      <selection activeCell="M1" sqref="M1:R5"/>
    </sheetView>
  </sheetViews>
  <sheetFormatPr baseColWidth="10" defaultRowHeight="16" x14ac:dyDescent="0.2"/>
  <cols>
    <col min="1" max="1" width="13" customWidth="1"/>
    <col min="2" max="4" width="13.6640625" bestFit="1" customWidth="1"/>
  </cols>
  <sheetData>
    <row r="1" spans="1:18" x14ac:dyDescent="0.2">
      <c r="A1" t="s">
        <v>0</v>
      </c>
      <c r="B1" s="2">
        <v>1320</v>
      </c>
      <c r="C1" s="2">
        <f>B1-(B1*5%)</f>
        <v>1254</v>
      </c>
      <c r="D1" s="2">
        <f>C1-(C1*5%)</f>
        <v>1191.3</v>
      </c>
      <c r="F1" t="s">
        <v>0</v>
      </c>
      <c r="G1" s="3">
        <v>1320</v>
      </c>
      <c r="H1" s="3">
        <f>G1-(G1*5%)</f>
        <v>1254</v>
      </c>
      <c r="I1" s="3">
        <f>H1-(H1*5%)</f>
        <v>1191.3</v>
      </c>
      <c r="J1" s="3">
        <f>I1-(I1*2%)</f>
        <v>1167.4739999999999</v>
      </c>
      <c r="K1" s="3">
        <f>J1-(J1*1%)</f>
        <v>1155.79926</v>
      </c>
      <c r="M1" t="s">
        <v>0</v>
      </c>
      <c r="N1" s="3">
        <v>1320</v>
      </c>
      <c r="O1" s="3">
        <f>N1-(N1*5%)</f>
        <v>1254</v>
      </c>
      <c r="P1" s="3">
        <v>1191</v>
      </c>
      <c r="Q1" s="3">
        <f>P1-(P1*2%)</f>
        <v>1167.18</v>
      </c>
      <c r="R1" s="3">
        <f>Q1-(Q1*1%)</f>
        <v>1155.5082</v>
      </c>
    </row>
    <row r="2" spans="1:18" x14ac:dyDescent="0.2">
      <c r="A2" t="s">
        <v>1</v>
      </c>
      <c r="B2" s="2">
        <f>B1/91</f>
        <v>14.505494505494505</v>
      </c>
      <c r="C2" s="2">
        <f>B2-(B2*5%)</f>
        <v>13.780219780219781</v>
      </c>
      <c r="D2" s="2">
        <f>C2-(C2*5%)</f>
        <v>13.091208791208793</v>
      </c>
      <c r="F2" t="s">
        <v>1</v>
      </c>
      <c r="G2" s="3">
        <v>19.5</v>
      </c>
      <c r="H2" s="3">
        <f>G2-(G2*5%)</f>
        <v>18.524999999999999</v>
      </c>
      <c r="I2" s="3">
        <f>H2-(H2*5%)</f>
        <v>17.598749999999999</v>
      </c>
      <c r="J2" s="3">
        <f t="shared" ref="J2:J5" si="0">I2-(I2*2%)</f>
        <v>17.246775</v>
      </c>
      <c r="K2" s="3">
        <f t="shared" ref="K2:K5" si="1">J2-(J2*1%)</f>
        <v>17.07430725</v>
      </c>
      <c r="M2" t="s">
        <v>1</v>
      </c>
      <c r="N2" s="3">
        <v>19.5</v>
      </c>
      <c r="O2" s="3">
        <v>19</v>
      </c>
      <c r="P2" s="3">
        <v>18</v>
      </c>
      <c r="Q2" s="3">
        <f t="shared" ref="Q2:Q5" si="2">P2-(P2*2%)</f>
        <v>17.64</v>
      </c>
      <c r="R2" s="3">
        <f t="shared" ref="R2:R5" si="3">Q2-(Q2*1%)</f>
        <v>17.4636</v>
      </c>
    </row>
    <row r="3" spans="1:18" x14ac:dyDescent="0.2">
      <c r="A3" t="s">
        <v>2</v>
      </c>
      <c r="B3" s="2">
        <v>3622</v>
      </c>
      <c r="C3" s="2">
        <f>B3-(B3*5%)</f>
        <v>3440.9</v>
      </c>
      <c r="D3" s="2">
        <f>C3-(C3*5%)</f>
        <v>3268.855</v>
      </c>
      <c r="F3" t="s">
        <v>2</v>
      </c>
      <c r="G3" s="3">
        <v>3622</v>
      </c>
      <c r="H3" s="3">
        <f>G3-(G3*5%)</f>
        <v>3440.9</v>
      </c>
      <c r="I3" s="3">
        <f>H3-(H3*5%)</f>
        <v>3268.855</v>
      </c>
      <c r="J3" s="3">
        <f t="shared" si="0"/>
        <v>3203.4778999999999</v>
      </c>
      <c r="K3" s="3">
        <f t="shared" si="1"/>
        <v>3171.4431209999998</v>
      </c>
      <c r="M3" t="s">
        <v>2</v>
      </c>
      <c r="N3" s="3">
        <v>3622</v>
      </c>
      <c r="O3" s="3">
        <v>3441</v>
      </c>
      <c r="P3" s="3">
        <v>3269</v>
      </c>
      <c r="Q3" s="3">
        <f t="shared" si="2"/>
        <v>3203.62</v>
      </c>
      <c r="R3" s="3">
        <f t="shared" si="3"/>
        <v>3171.5837999999999</v>
      </c>
    </row>
    <row r="4" spans="1:18" x14ac:dyDescent="0.2">
      <c r="A4" t="s">
        <v>3</v>
      </c>
      <c r="B4" s="2">
        <v>77</v>
      </c>
      <c r="C4" s="2">
        <f>B4-(B4*3%)</f>
        <v>74.69</v>
      </c>
      <c r="D4" s="2">
        <f>C4-(C4*3%)</f>
        <v>72.449299999999994</v>
      </c>
      <c r="F4" t="s">
        <v>3</v>
      </c>
      <c r="G4" s="3">
        <v>77</v>
      </c>
      <c r="H4" s="3">
        <f>G4-(G4*3%)</f>
        <v>74.69</v>
      </c>
      <c r="I4" s="3">
        <f>H4-(H4*3%)</f>
        <v>72.449299999999994</v>
      </c>
      <c r="J4" s="3">
        <f t="shared" si="0"/>
        <v>71.000313999999989</v>
      </c>
      <c r="K4" s="3">
        <f t="shared" si="1"/>
        <v>70.290310859999991</v>
      </c>
      <c r="M4" t="s">
        <v>3</v>
      </c>
      <c r="N4" s="3">
        <v>77</v>
      </c>
      <c r="O4" s="3">
        <v>75</v>
      </c>
      <c r="P4" s="3">
        <v>73</v>
      </c>
      <c r="Q4" s="3">
        <f t="shared" si="2"/>
        <v>71.540000000000006</v>
      </c>
      <c r="R4" s="3">
        <f t="shared" si="3"/>
        <v>70.824600000000004</v>
      </c>
    </row>
    <row r="5" spans="1:18" x14ac:dyDescent="0.2">
      <c r="A5" t="s">
        <v>4</v>
      </c>
      <c r="B5" s="2">
        <v>1634</v>
      </c>
      <c r="C5" s="2">
        <f>B5-(B5*5%)</f>
        <v>1552.3</v>
      </c>
      <c r="D5" s="2">
        <f>C5-(C5*5%)</f>
        <v>1474.6849999999999</v>
      </c>
      <c r="F5" t="s">
        <v>4</v>
      </c>
      <c r="G5" s="3">
        <v>1634</v>
      </c>
      <c r="H5" s="3">
        <f>G5-(G5*5%)</f>
        <v>1552.3</v>
      </c>
      <c r="I5" s="3">
        <f>H5-(H5*5%)</f>
        <v>1474.6849999999999</v>
      </c>
      <c r="J5" s="3">
        <f t="shared" si="0"/>
        <v>1445.1913</v>
      </c>
      <c r="K5" s="3">
        <f t="shared" si="1"/>
        <v>1430.7393869999999</v>
      </c>
      <c r="M5" t="s">
        <v>4</v>
      </c>
      <c r="N5" s="3">
        <v>1634</v>
      </c>
      <c r="O5" s="3">
        <v>1552</v>
      </c>
      <c r="P5" s="3">
        <v>1474</v>
      </c>
      <c r="Q5" s="3">
        <f t="shared" si="2"/>
        <v>1444.52</v>
      </c>
      <c r="R5" s="3">
        <f t="shared" si="3"/>
        <v>1430.0747999999999</v>
      </c>
    </row>
    <row r="9" spans="1:18" x14ac:dyDescent="0.2">
      <c r="A9" t="s">
        <v>0</v>
      </c>
      <c r="B9" s="1">
        <v>1285</v>
      </c>
      <c r="C9" s="1">
        <v>1221</v>
      </c>
      <c r="D9" s="1">
        <v>1160</v>
      </c>
    </row>
    <row r="10" spans="1:18" x14ac:dyDescent="0.2">
      <c r="A10" t="s">
        <v>1</v>
      </c>
      <c r="B10">
        <v>19</v>
      </c>
      <c r="C10">
        <v>18</v>
      </c>
      <c r="D10">
        <v>18.5</v>
      </c>
    </row>
    <row r="11" spans="1:18" x14ac:dyDescent="0.2">
      <c r="A11" t="s">
        <v>2</v>
      </c>
      <c r="B11" s="1">
        <v>3163</v>
      </c>
      <c r="C11" s="1">
        <v>3005</v>
      </c>
      <c r="D11" s="1">
        <v>2855</v>
      </c>
    </row>
    <row r="12" spans="1:18" x14ac:dyDescent="0.2">
      <c r="A12" t="s">
        <v>3</v>
      </c>
      <c r="B12">
        <v>67</v>
      </c>
      <c r="C12">
        <v>65</v>
      </c>
      <c r="D12">
        <v>63</v>
      </c>
    </row>
    <row r="13" spans="1:18" x14ac:dyDescent="0.2">
      <c r="A13" t="s">
        <v>4</v>
      </c>
      <c r="B13" s="1">
        <v>2014</v>
      </c>
      <c r="C13" s="1">
        <v>1913</v>
      </c>
      <c r="D13" s="1">
        <v>1818</v>
      </c>
    </row>
    <row r="16" spans="1:18" x14ac:dyDescent="0.2">
      <c r="A16" t="s">
        <v>0</v>
      </c>
      <c r="B16" s="1">
        <v>1285</v>
      </c>
      <c r="C16">
        <f>B16-(B16*5%)</f>
        <v>1220.75</v>
      </c>
      <c r="D16">
        <f>C16-(C16*5%)</f>
        <v>1159.7125000000001</v>
      </c>
      <c r="H16">
        <v>3163</v>
      </c>
      <c r="I16">
        <v>3622</v>
      </c>
    </row>
    <row r="17" spans="1:9" x14ac:dyDescent="0.2">
      <c r="A17" t="s">
        <v>1</v>
      </c>
      <c r="B17">
        <v>19</v>
      </c>
      <c r="C17">
        <f>B17-(B17*5%)</f>
        <v>18.05</v>
      </c>
      <c r="D17">
        <f>C17-(C17*5%)</f>
        <v>17.147500000000001</v>
      </c>
      <c r="H17">
        <v>67</v>
      </c>
      <c r="I17">
        <f>(H17*I16)/H16</f>
        <v>76.722731583939293</v>
      </c>
    </row>
    <row r="18" spans="1:9" x14ac:dyDescent="0.2">
      <c r="A18" t="s">
        <v>2</v>
      </c>
      <c r="B18" s="1">
        <v>3163</v>
      </c>
      <c r="C18">
        <f>B18-(B18*5%)</f>
        <v>3004.85</v>
      </c>
      <c r="D18">
        <f>C18-(C18*5%)</f>
        <v>2854.6075000000001</v>
      </c>
    </row>
    <row r="19" spans="1:9" x14ac:dyDescent="0.2">
      <c r="A19" t="s">
        <v>3</v>
      </c>
      <c r="B19">
        <v>67</v>
      </c>
      <c r="C19">
        <f>B19-(B19*3%)</f>
        <v>64.989999999999995</v>
      </c>
      <c r="D19">
        <f>C19-(C19*3%)</f>
        <v>63.040299999999995</v>
      </c>
      <c r="H19">
        <v>1285</v>
      </c>
      <c r="I19">
        <v>1320</v>
      </c>
    </row>
    <row r="20" spans="1:9" x14ac:dyDescent="0.2">
      <c r="A20" t="s">
        <v>4</v>
      </c>
      <c r="B20" s="1">
        <v>2014</v>
      </c>
      <c r="C20">
        <f>B20-(B20*5%)</f>
        <v>1913.3</v>
      </c>
      <c r="D20">
        <f>C20-(C20*5%)</f>
        <v>1817.635</v>
      </c>
      <c r="H20">
        <v>19</v>
      </c>
      <c r="I20">
        <f>(H20*I19)/H19</f>
        <v>19.517509727626461</v>
      </c>
    </row>
  </sheetData>
  <pageMargins left="0.7" right="0.7" top="0.75" bottom="0.75" header="0.3" footer="0.3"/>
  <ignoredErrors>
    <ignoredError sqref="C19:E19 C4:D4 H4:J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2023-02-11T18:14:29Z</dcterms:created>
  <dcterms:modified xsi:type="dcterms:W3CDTF">2023-02-11T20:06:24Z</dcterms:modified>
</cp:coreProperties>
</file>