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onotransfer\Documents\"/>
    </mc:Choice>
  </mc:AlternateContent>
  <xr:revisionPtr revIDLastSave="0" documentId="13_ncr:1_{4BF33073-1A02-476E-8E08-C07D021BC0A8}" xr6:coauthVersionLast="47" xr6:coauthVersionMax="47" xr10:uidLastSave="{00000000-0000-0000-0000-000000000000}"/>
  <bookViews>
    <workbookView xWindow="-120" yWindow="-120" windowWidth="24240" windowHeight="17520" xr2:uid="{E6642701-5825-480E-B066-3B44F47A22A2}"/>
  </bookViews>
  <sheets>
    <sheet name="final" sheetId="4" r:id="rId1"/>
    <sheet name="acomodo" sheetId="3" r:id="rId2"/>
    <sheet name="paso" sheetId="2" r:id="rId3"/>
    <sheet name="calculo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F13" i="1" s="1"/>
  <c r="G13" i="1" s="1"/>
  <c r="D14" i="1"/>
  <c r="E14" i="1" s="1"/>
  <c r="F14" i="1" s="1"/>
  <c r="G14" i="1" s="1"/>
  <c r="D9" i="1"/>
  <c r="E9" i="1" s="1"/>
  <c r="F9" i="1" s="1"/>
  <c r="G9" i="1" s="1"/>
  <c r="D8" i="1"/>
  <c r="E8" i="1" s="1"/>
  <c r="F8" i="1" s="1"/>
  <c r="G8" i="1" s="1"/>
  <c r="D6" i="1"/>
  <c r="E6" i="1" s="1"/>
  <c r="F6" i="1" s="1"/>
  <c r="G6" i="1" s="1"/>
  <c r="D5" i="1"/>
  <c r="E5" i="1"/>
  <c r="F5" i="1"/>
  <c r="G5" i="1" s="1"/>
  <c r="D7" i="1"/>
  <c r="E7" i="1" s="1"/>
  <c r="F7" i="1" s="1"/>
  <c r="G7" i="1" s="1"/>
  <c r="D10" i="1"/>
  <c r="E10" i="1" s="1"/>
  <c r="F10" i="1" s="1"/>
  <c r="G10" i="1" s="1"/>
  <c r="D11" i="1"/>
  <c r="E11" i="1"/>
  <c r="F11" i="1"/>
  <c r="G11" i="1" s="1"/>
  <c r="E4" i="1"/>
  <c r="F4" i="1" s="1"/>
  <c r="G4" i="1" s="1"/>
  <c r="D4" i="1"/>
  <c r="F2" i="1"/>
  <c r="G2" i="1"/>
  <c r="E2" i="1"/>
  <c r="F3" i="1"/>
  <c r="G3" i="1" s="1"/>
  <c r="C3" i="1"/>
  <c r="D2" i="1"/>
  <c r="D12" i="1" l="1"/>
  <c r="E12" i="1" s="1"/>
  <c r="F12" i="1" s="1"/>
  <c r="G12" i="1" s="1"/>
  <c r="D15" i="1"/>
  <c r="E15" i="1" s="1"/>
  <c r="F15" i="1" s="1"/>
  <c r="G15" i="1" s="1"/>
</calcChain>
</file>

<file path=xl/sharedStrings.xml><?xml version="1.0" encoding="utf-8"?>
<sst xmlns="http://schemas.openxmlformats.org/spreadsheetml/2006/main" count="296" uniqueCount="39">
  <si>
    <t>TLG50</t>
  </si>
  <si>
    <t>VRH METALICO ORO</t>
  </si>
  <si>
    <t>GXF100-10</t>
  </si>
  <si>
    <t>TR AMERICANO 10</t>
  </si>
  <si>
    <t>GXF100-15</t>
  </si>
  <si>
    <t>TR AMERICANO 15</t>
  </si>
  <si>
    <t>GXF100-20</t>
  </si>
  <si>
    <t>TR AMERICANO 20</t>
  </si>
  <si>
    <t>GXF100-30</t>
  </si>
  <si>
    <t>TRANSFER AMERICANO 30CM</t>
  </si>
  <si>
    <t>GXF100-61</t>
  </si>
  <si>
    <t>TRANSFER AMERICANO 61CM</t>
  </si>
  <si>
    <t>GXF100</t>
  </si>
  <si>
    <t>TRANSFER AMERICANO 1.22 CM</t>
  </si>
  <si>
    <t>GXP575-10</t>
  </si>
  <si>
    <t>TRANSFER DE PAPEL 10 CM</t>
  </si>
  <si>
    <t>GXP575-15</t>
  </si>
  <si>
    <t>TRANSFER DE PAPEL 15 CM</t>
  </si>
  <si>
    <t>GXP575-20</t>
  </si>
  <si>
    <t>TRANSFER DE PAPEL 20 CM</t>
  </si>
  <si>
    <t>GXP575-30</t>
  </si>
  <si>
    <t>TRANSFER DE PAPEL 30 CM</t>
  </si>
  <si>
    <t>GXP575-61</t>
  </si>
  <si>
    <t>TRANSFER DE PAPEL 61 CM</t>
  </si>
  <si>
    <t>TLG50-M</t>
  </si>
  <si>
    <t>METRO</t>
  </si>
  <si>
    <t>GXP575</t>
  </si>
  <si>
    <t>TRANSFER DE PAPEL 1.22 CM</t>
  </si>
  <si>
    <t>clave</t>
  </si>
  <si>
    <t>nombre</t>
  </si>
  <si>
    <t>menude</t>
  </si>
  <si>
    <t>mayoreo</t>
  </si>
  <si>
    <t>disting</t>
  </si>
  <si>
    <t>distrinb</t>
  </si>
  <si>
    <t>franqcia</t>
  </si>
  <si>
    <t>baja</t>
  </si>
  <si>
    <t>ser</t>
  </si>
  <si>
    <t>editar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</si>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</sst>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EAEAEA"/>
      </left>
      <right/>
      <top style="medium">
        <color rgb="FFEAEAEA"/>
      </top>
      <bottom style="medium">
        <color rgb="FFEAEAEA"/>
      </bottom>
      <diagonal/>
    </border>
    <border>
      <left style="medium">
        <color rgb="FFEAEAEA"/>
      </left>
      <right style="medium">
        <color rgb="FFEAEAEA"/>
      </right>
      <top style="medium">
        <color rgb="FFEAEAEA"/>
      </top>
      <bottom style="medium">
        <color rgb="FFEAEAE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6528-CD24-43E6-B395-4E3B5F322ABF}">
  <dimension ref="A1:I15"/>
  <sheetViews>
    <sheetView tabSelected="1" workbookViewId="0">
      <selection activeCell="C14" sqref="C14"/>
    </sheetView>
  </sheetViews>
  <sheetFormatPr baseColWidth="10" defaultRowHeight="15" x14ac:dyDescent="0.25"/>
  <cols>
    <col min="6" max="6" width="11.42578125" style="7"/>
  </cols>
  <sheetData>
    <row r="1" spans="1:9" x14ac:dyDescent="0.25">
      <c r="A1" t="s">
        <v>0</v>
      </c>
      <c r="B1">
        <v>3200</v>
      </c>
      <c r="C1">
        <v>3200</v>
      </c>
      <c r="D1">
        <v>2989</v>
      </c>
      <c r="E1">
        <v>2959.11</v>
      </c>
      <c r="F1" s="7">
        <v>3050</v>
      </c>
      <c r="G1" t="s">
        <v>38</v>
      </c>
      <c r="H1" t="s">
        <v>38</v>
      </c>
      <c r="I1" t="s">
        <v>38</v>
      </c>
    </row>
    <row r="2" spans="1:9" x14ac:dyDescent="0.25">
      <c r="A2" t="s">
        <v>24</v>
      </c>
      <c r="B2" s="10">
        <v>69</v>
      </c>
      <c r="C2" s="10">
        <v>64</v>
      </c>
      <c r="D2" s="10">
        <v>59.78</v>
      </c>
      <c r="E2" s="10">
        <v>59.18</v>
      </c>
      <c r="F2" s="11">
        <v>61</v>
      </c>
      <c r="G2" t="s">
        <v>38</v>
      </c>
      <c r="H2" t="s">
        <v>38</v>
      </c>
      <c r="I2" t="s">
        <v>38</v>
      </c>
    </row>
    <row r="3" spans="1:9" x14ac:dyDescent="0.25">
      <c r="A3" t="s">
        <v>12</v>
      </c>
      <c r="B3" s="10">
        <v>3630</v>
      </c>
      <c r="C3" s="8">
        <v>3449</v>
      </c>
      <c r="D3" s="10">
        <v>3210.55</v>
      </c>
      <c r="E3" s="10">
        <v>3178.45</v>
      </c>
      <c r="F3" s="9">
        <v>3276</v>
      </c>
      <c r="G3" t="s">
        <v>38</v>
      </c>
      <c r="H3" t="s">
        <v>38</v>
      </c>
      <c r="I3" t="s">
        <v>38</v>
      </c>
    </row>
    <row r="4" spans="1:9" x14ac:dyDescent="0.25">
      <c r="A4" t="s">
        <v>10</v>
      </c>
      <c r="B4" s="10">
        <v>1613</v>
      </c>
      <c r="C4" s="8">
        <v>1532</v>
      </c>
      <c r="D4" s="10">
        <v>1426.62</v>
      </c>
      <c r="E4" s="10">
        <v>1412.35</v>
      </c>
      <c r="F4" s="9">
        <v>1456</v>
      </c>
      <c r="G4" t="s">
        <v>38</v>
      </c>
      <c r="H4" t="s">
        <v>38</v>
      </c>
      <c r="I4" t="s">
        <v>38</v>
      </c>
    </row>
    <row r="5" spans="1:9" x14ac:dyDescent="0.25">
      <c r="A5" t="s">
        <v>8</v>
      </c>
      <c r="B5" s="10">
        <v>847</v>
      </c>
      <c r="C5" s="8">
        <v>805</v>
      </c>
      <c r="D5" s="10">
        <v>749.13</v>
      </c>
      <c r="E5" s="10">
        <v>741.64</v>
      </c>
      <c r="F5" s="9">
        <v>764</v>
      </c>
      <c r="G5" t="s">
        <v>38</v>
      </c>
      <c r="H5" t="s">
        <v>38</v>
      </c>
      <c r="I5" t="s">
        <v>38</v>
      </c>
    </row>
    <row r="6" spans="1:9" x14ac:dyDescent="0.25">
      <c r="A6" t="s">
        <v>6</v>
      </c>
      <c r="B6" s="10">
        <v>658</v>
      </c>
      <c r="C6" s="8">
        <v>625</v>
      </c>
      <c r="D6" s="10">
        <v>581.97</v>
      </c>
      <c r="E6" s="10">
        <v>576.15</v>
      </c>
      <c r="F6" s="9">
        <v>594</v>
      </c>
      <c r="G6" t="s">
        <v>38</v>
      </c>
      <c r="H6" t="s">
        <v>38</v>
      </c>
      <c r="I6" t="s">
        <v>38</v>
      </c>
    </row>
    <row r="7" spans="1:9" x14ac:dyDescent="0.25">
      <c r="A7" t="s">
        <v>4</v>
      </c>
      <c r="B7" s="10">
        <v>464</v>
      </c>
      <c r="C7" s="8">
        <v>441</v>
      </c>
      <c r="D7" s="10">
        <v>410.38</v>
      </c>
      <c r="E7" s="10">
        <v>406.28</v>
      </c>
      <c r="F7" s="9">
        <v>419</v>
      </c>
      <c r="G7" t="s">
        <v>38</v>
      </c>
      <c r="H7" t="s">
        <v>38</v>
      </c>
      <c r="I7" t="s">
        <v>38</v>
      </c>
    </row>
    <row r="8" spans="1:9" x14ac:dyDescent="0.25">
      <c r="A8" t="s">
        <v>2</v>
      </c>
      <c r="B8" s="10">
        <v>369</v>
      </c>
      <c r="C8" s="8">
        <v>351</v>
      </c>
      <c r="D8" s="10">
        <v>326.36</v>
      </c>
      <c r="E8" s="10">
        <v>323.10000000000002</v>
      </c>
      <c r="F8" s="9">
        <v>333</v>
      </c>
      <c r="G8" t="s">
        <v>38</v>
      </c>
      <c r="H8" t="s">
        <v>38</v>
      </c>
      <c r="I8" t="s">
        <v>38</v>
      </c>
    </row>
    <row r="9" spans="1:9" x14ac:dyDescent="0.25">
      <c r="A9" t="s">
        <v>26</v>
      </c>
      <c r="B9" s="10">
        <v>3566</v>
      </c>
      <c r="C9" s="8">
        <v>3388</v>
      </c>
      <c r="D9" s="10">
        <v>3153.95</v>
      </c>
      <c r="E9" s="10">
        <v>3122.41</v>
      </c>
      <c r="F9" s="9">
        <v>3218</v>
      </c>
      <c r="G9" t="s">
        <v>38</v>
      </c>
      <c r="H9" t="s">
        <v>38</v>
      </c>
      <c r="I9" t="s">
        <v>38</v>
      </c>
    </row>
    <row r="10" spans="1:9" x14ac:dyDescent="0.25">
      <c r="A10" t="s">
        <v>22</v>
      </c>
      <c r="B10" s="10">
        <v>1581</v>
      </c>
      <c r="C10" s="8">
        <v>1502</v>
      </c>
      <c r="D10" s="10">
        <v>1398.32</v>
      </c>
      <c r="E10" s="10">
        <v>1384.33</v>
      </c>
      <c r="F10" s="9">
        <v>1427</v>
      </c>
      <c r="G10" t="s">
        <v>38</v>
      </c>
      <c r="H10" t="s">
        <v>38</v>
      </c>
      <c r="I10" t="s">
        <v>38</v>
      </c>
    </row>
    <row r="11" spans="1:9" x14ac:dyDescent="0.25">
      <c r="A11" t="s">
        <v>20</v>
      </c>
      <c r="B11" s="10">
        <v>831</v>
      </c>
      <c r="C11" s="8">
        <v>789</v>
      </c>
      <c r="D11" s="10">
        <v>735</v>
      </c>
      <c r="E11" s="10">
        <v>727.63</v>
      </c>
      <c r="F11" s="9">
        <v>750</v>
      </c>
      <c r="G11" t="s">
        <v>38</v>
      </c>
      <c r="H11" t="s">
        <v>38</v>
      </c>
      <c r="I11" t="s">
        <v>38</v>
      </c>
    </row>
    <row r="12" spans="1:9" x14ac:dyDescent="0.25">
      <c r="A12" t="s">
        <v>18</v>
      </c>
      <c r="B12" s="10">
        <v>647</v>
      </c>
      <c r="C12" s="8">
        <v>615</v>
      </c>
      <c r="D12" s="10">
        <v>572.24</v>
      </c>
      <c r="E12" s="10">
        <v>566.52</v>
      </c>
      <c r="F12" s="9">
        <v>584</v>
      </c>
      <c r="G12" t="s">
        <v>38</v>
      </c>
      <c r="H12" t="s">
        <v>38</v>
      </c>
      <c r="I12" t="s">
        <v>38</v>
      </c>
    </row>
    <row r="13" spans="1:9" x14ac:dyDescent="0.25">
      <c r="A13" t="s">
        <v>16</v>
      </c>
      <c r="B13" s="10">
        <v>455.5</v>
      </c>
      <c r="C13" s="8">
        <v>433</v>
      </c>
      <c r="D13" s="10">
        <v>402.87</v>
      </c>
      <c r="E13" s="10">
        <v>398.84</v>
      </c>
      <c r="F13" s="9">
        <v>411</v>
      </c>
      <c r="G13" t="s">
        <v>38</v>
      </c>
      <c r="H13" t="s">
        <v>38</v>
      </c>
      <c r="I13" t="s">
        <v>38</v>
      </c>
    </row>
    <row r="14" spans="1:9" x14ac:dyDescent="0.25">
      <c r="A14" t="s">
        <v>14</v>
      </c>
      <c r="B14" s="10">
        <v>364</v>
      </c>
      <c r="C14" s="8">
        <v>345</v>
      </c>
      <c r="D14" s="10">
        <v>321.94</v>
      </c>
      <c r="E14" s="10">
        <v>318.72000000000003</v>
      </c>
      <c r="F14" s="9">
        <v>329</v>
      </c>
      <c r="G14" t="s">
        <v>38</v>
      </c>
      <c r="H14" t="s">
        <v>38</v>
      </c>
      <c r="I14" t="s">
        <v>38</v>
      </c>
    </row>
    <row r="15" spans="1:9" x14ac:dyDescent="0.25">
      <c r="B15" s="10"/>
      <c r="C15" s="10"/>
      <c r="D15" s="10"/>
      <c r="E15" s="10"/>
      <c r="F1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3300-2CCE-4543-8D8A-8F26B28B9048}">
  <dimension ref="A1:J16"/>
  <sheetViews>
    <sheetView workbookViewId="0">
      <selection activeCell="E1" sqref="E1:E1048576"/>
    </sheetView>
  </sheetViews>
  <sheetFormatPr baseColWidth="10" defaultRowHeight="15" x14ac:dyDescent="0.25"/>
  <cols>
    <col min="2" max="2" width="28.42578125" bestFit="1" customWidth="1"/>
    <col min="5" max="5" width="11.42578125" style="7"/>
  </cols>
  <sheetData>
    <row r="1" spans="1:10" x14ac:dyDescent="0.25">
      <c r="A1" t="s">
        <v>28</v>
      </c>
      <c r="B1" t="s">
        <v>29</v>
      </c>
      <c r="C1" t="s">
        <v>30</v>
      </c>
      <c r="D1" t="s">
        <v>31</v>
      </c>
      <c r="E1" s="7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</row>
    <row r="2" spans="1:10" x14ac:dyDescent="0.25">
      <c r="A2" t="s">
        <v>0</v>
      </c>
      <c r="B2" t="s">
        <v>1</v>
      </c>
      <c r="C2">
        <v>3200</v>
      </c>
      <c r="D2">
        <v>3200</v>
      </c>
      <c r="E2" s="7">
        <v>3050</v>
      </c>
      <c r="F2">
        <v>2989</v>
      </c>
      <c r="G2">
        <v>2959.11</v>
      </c>
      <c r="H2" t="s">
        <v>38</v>
      </c>
      <c r="I2" t="s">
        <v>38</v>
      </c>
      <c r="J2" t="s">
        <v>38</v>
      </c>
    </row>
    <row r="3" spans="1:10" x14ac:dyDescent="0.25">
      <c r="A3" t="s">
        <v>24</v>
      </c>
      <c r="B3" t="s">
        <v>25</v>
      </c>
      <c r="C3" s="10">
        <v>69</v>
      </c>
      <c r="D3" s="10">
        <v>64</v>
      </c>
      <c r="E3" s="11">
        <v>61</v>
      </c>
      <c r="F3" s="10">
        <v>59.78</v>
      </c>
      <c r="G3" s="10">
        <v>59.18</v>
      </c>
      <c r="H3" t="s">
        <v>38</v>
      </c>
      <c r="I3" t="s">
        <v>38</v>
      </c>
      <c r="J3" t="s">
        <v>38</v>
      </c>
    </row>
    <row r="4" spans="1:10" x14ac:dyDescent="0.25">
      <c r="A4" t="s">
        <v>12</v>
      </c>
      <c r="B4" t="s">
        <v>13</v>
      </c>
      <c r="C4" s="10">
        <v>3630</v>
      </c>
      <c r="D4" s="8">
        <v>3449</v>
      </c>
      <c r="E4" s="9">
        <v>3276</v>
      </c>
      <c r="F4" s="10">
        <v>3210.55</v>
      </c>
      <c r="G4" s="10">
        <v>3178.45</v>
      </c>
      <c r="H4" t="s">
        <v>38</v>
      </c>
      <c r="I4" t="s">
        <v>38</v>
      </c>
      <c r="J4" t="s">
        <v>38</v>
      </c>
    </row>
    <row r="5" spans="1:10" x14ac:dyDescent="0.25">
      <c r="A5" t="s">
        <v>10</v>
      </c>
      <c r="B5" t="s">
        <v>11</v>
      </c>
      <c r="C5" s="10">
        <v>1613</v>
      </c>
      <c r="D5" s="8">
        <v>1532</v>
      </c>
      <c r="E5" s="9">
        <v>1456</v>
      </c>
      <c r="F5" s="10">
        <v>1426.62</v>
      </c>
      <c r="G5" s="10">
        <v>1412.35</v>
      </c>
      <c r="H5" t="s">
        <v>38</v>
      </c>
      <c r="I5" t="s">
        <v>38</v>
      </c>
      <c r="J5" t="s">
        <v>38</v>
      </c>
    </row>
    <row r="6" spans="1:10" x14ac:dyDescent="0.25">
      <c r="A6" t="s">
        <v>8</v>
      </c>
      <c r="B6" t="s">
        <v>9</v>
      </c>
      <c r="C6" s="10">
        <v>847</v>
      </c>
      <c r="D6" s="8">
        <v>805</v>
      </c>
      <c r="E6" s="9">
        <v>764</v>
      </c>
      <c r="F6" s="10">
        <v>749.13</v>
      </c>
      <c r="G6" s="10">
        <v>741.64</v>
      </c>
      <c r="H6" t="s">
        <v>38</v>
      </c>
      <c r="I6" t="s">
        <v>38</v>
      </c>
      <c r="J6" t="s">
        <v>38</v>
      </c>
    </row>
    <row r="7" spans="1:10" x14ac:dyDescent="0.25">
      <c r="A7" t="s">
        <v>6</v>
      </c>
      <c r="B7" t="s">
        <v>7</v>
      </c>
      <c r="C7" s="10">
        <v>658</v>
      </c>
      <c r="D7" s="8">
        <v>625</v>
      </c>
      <c r="E7" s="9">
        <v>594</v>
      </c>
      <c r="F7" s="10">
        <v>581.97</v>
      </c>
      <c r="G7" s="10">
        <v>576.15</v>
      </c>
      <c r="H7" t="s">
        <v>38</v>
      </c>
      <c r="I7" t="s">
        <v>38</v>
      </c>
      <c r="J7" t="s">
        <v>38</v>
      </c>
    </row>
    <row r="8" spans="1:10" x14ac:dyDescent="0.25">
      <c r="A8" t="s">
        <v>4</v>
      </c>
      <c r="B8" t="s">
        <v>5</v>
      </c>
      <c r="C8" s="10">
        <v>464</v>
      </c>
      <c r="D8" s="8">
        <v>441</v>
      </c>
      <c r="E8" s="9">
        <v>419</v>
      </c>
      <c r="F8" s="10">
        <v>410.38</v>
      </c>
      <c r="G8" s="10">
        <v>406.28</v>
      </c>
      <c r="H8" t="s">
        <v>38</v>
      </c>
      <c r="I8" t="s">
        <v>38</v>
      </c>
      <c r="J8" t="s">
        <v>38</v>
      </c>
    </row>
    <row r="9" spans="1:10" x14ac:dyDescent="0.25">
      <c r="A9" t="s">
        <v>2</v>
      </c>
      <c r="B9" t="s">
        <v>3</v>
      </c>
      <c r="C9" s="10">
        <v>369</v>
      </c>
      <c r="D9" s="8">
        <v>351</v>
      </c>
      <c r="E9" s="9">
        <v>333</v>
      </c>
      <c r="F9" s="10">
        <v>326.36</v>
      </c>
      <c r="G9" s="10">
        <v>323.10000000000002</v>
      </c>
      <c r="H9" t="s">
        <v>38</v>
      </c>
      <c r="I9" t="s">
        <v>38</v>
      </c>
      <c r="J9" t="s">
        <v>38</v>
      </c>
    </row>
    <row r="10" spans="1:10" x14ac:dyDescent="0.25">
      <c r="A10" t="s">
        <v>26</v>
      </c>
      <c r="B10" t="s">
        <v>27</v>
      </c>
      <c r="C10" s="10">
        <v>3566</v>
      </c>
      <c r="D10" s="8">
        <v>3388</v>
      </c>
      <c r="E10" s="9">
        <v>3218</v>
      </c>
      <c r="F10" s="10">
        <v>3153.95</v>
      </c>
      <c r="G10" s="10">
        <v>3122.41</v>
      </c>
      <c r="H10" t="s">
        <v>38</v>
      </c>
      <c r="I10" t="s">
        <v>38</v>
      </c>
      <c r="J10" t="s">
        <v>38</v>
      </c>
    </row>
    <row r="11" spans="1:10" x14ac:dyDescent="0.25">
      <c r="A11" t="s">
        <v>22</v>
      </c>
      <c r="B11" t="s">
        <v>23</v>
      </c>
      <c r="C11" s="10">
        <v>1581</v>
      </c>
      <c r="D11" s="8">
        <v>1502</v>
      </c>
      <c r="E11" s="9">
        <v>1427</v>
      </c>
      <c r="F11" s="10">
        <v>1398.32</v>
      </c>
      <c r="G11" s="10">
        <v>1384.33</v>
      </c>
      <c r="H11" t="s">
        <v>38</v>
      </c>
      <c r="I11" t="s">
        <v>38</v>
      </c>
      <c r="J11" t="s">
        <v>38</v>
      </c>
    </row>
    <row r="12" spans="1:10" x14ac:dyDescent="0.25">
      <c r="A12" t="s">
        <v>20</v>
      </c>
      <c r="B12" t="s">
        <v>21</v>
      </c>
      <c r="C12" s="10">
        <v>831</v>
      </c>
      <c r="D12" s="8">
        <v>789</v>
      </c>
      <c r="E12" s="9">
        <v>750</v>
      </c>
      <c r="F12" s="10">
        <v>735</v>
      </c>
      <c r="G12" s="10">
        <v>727.63</v>
      </c>
      <c r="H12" t="s">
        <v>38</v>
      </c>
      <c r="I12" t="s">
        <v>38</v>
      </c>
      <c r="J12" t="s">
        <v>38</v>
      </c>
    </row>
    <row r="13" spans="1:10" x14ac:dyDescent="0.25">
      <c r="A13" t="s">
        <v>18</v>
      </c>
      <c r="B13" t="s">
        <v>19</v>
      </c>
      <c r="C13" s="10">
        <v>647</v>
      </c>
      <c r="D13" s="8">
        <v>615</v>
      </c>
      <c r="E13" s="9">
        <v>584</v>
      </c>
      <c r="F13" s="10">
        <v>572.24</v>
      </c>
      <c r="G13" s="10">
        <v>566.52</v>
      </c>
      <c r="H13" t="s">
        <v>38</v>
      </c>
      <c r="I13" t="s">
        <v>38</v>
      </c>
      <c r="J13" t="s">
        <v>38</v>
      </c>
    </row>
    <row r="14" spans="1:10" x14ac:dyDescent="0.25">
      <c r="A14" t="s">
        <v>16</v>
      </c>
      <c r="B14" t="s">
        <v>17</v>
      </c>
      <c r="C14" s="10">
        <v>455.5</v>
      </c>
      <c r="D14" s="8">
        <v>433</v>
      </c>
      <c r="E14" s="9">
        <v>411</v>
      </c>
      <c r="F14" s="10">
        <v>402.87</v>
      </c>
      <c r="G14" s="10">
        <v>398.84</v>
      </c>
      <c r="H14" t="s">
        <v>38</v>
      </c>
      <c r="I14" t="s">
        <v>38</v>
      </c>
      <c r="J14" t="s">
        <v>38</v>
      </c>
    </row>
    <row r="15" spans="1:10" x14ac:dyDescent="0.25">
      <c r="A15" t="s">
        <v>14</v>
      </c>
      <c r="B15" t="s">
        <v>15</v>
      </c>
      <c r="C15" s="10">
        <v>364</v>
      </c>
      <c r="D15" s="8">
        <v>345</v>
      </c>
      <c r="E15" s="9">
        <v>329</v>
      </c>
      <c r="F15" s="10">
        <v>321.94</v>
      </c>
      <c r="G15" s="10">
        <v>318.72000000000003</v>
      </c>
      <c r="H15" t="s">
        <v>38</v>
      </c>
      <c r="I15" t="s">
        <v>38</v>
      </c>
      <c r="J15" t="s">
        <v>38</v>
      </c>
    </row>
    <row r="16" spans="1:10" x14ac:dyDescent="0.25">
      <c r="C16" s="10"/>
      <c r="D16" s="10"/>
      <c r="E16" s="11"/>
      <c r="F16" s="10"/>
      <c r="G16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AF19-D7BA-4B38-A824-33EFA77F16BD}">
  <dimension ref="A1:J15"/>
  <sheetViews>
    <sheetView workbookViewId="0">
      <selection sqref="A1:J1048576"/>
    </sheetView>
  </sheetViews>
  <sheetFormatPr baseColWidth="10" defaultRowHeight="15" x14ac:dyDescent="0.25"/>
  <cols>
    <col min="2" max="2" width="28.42578125" bestFit="1" customWidth="1"/>
    <col min="5" max="5" width="11.42578125" style="7"/>
  </cols>
  <sheetData>
    <row r="1" spans="1:10" x14ac:dyDescent="0.25">
      <c r="A1" t="s">
        <v>28</v>
      </c>
      <c r="B1" t="s">
        <v>29</v>
      </c>
      <c r="C1" t="s">
        <v>30</v>
      </c>
      <c r="D1" t="s">
        <v>31</v>
      </c>
      <c r="E1" s="7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</row>
    <row r="2" spans="1:10" x14ac:dyDescent="0.25">
      <c r="A2" t="s">
        <v>0</v>
      </c>
      <c r="B2" t="s">
        <v>1</v>
      </c>
      <c r="C2">
        <v>3200</v>
      </c>
      <c r="D2">
        <v>3200</v>
      </c>
      <c r="E2" s="7">
        <v>3050</v>
      </c>
      <c r="F2" s="10">
        <v>2989</v>
      </c>
      <c r="G2" s="10">
        <v>2959.11</v>
      </c>
      <c r="H2" t="s">
        <v>38</v>
      </c>
      <c r="I2" t="s">
        <v>38</v>
      </c>
      <c r="J2" t="s">
        <v>38</v>
      </c>
    </row>
    <row r="3" spans="1:10" x14ac:dyDescent="0.25">
      <c r="A3" t="s">
        <v>24</v>
      </c>
      <c r="B3" t="s">
        <v>25</v>
      </c>
      <c r="C3">
        <v>69</v>
      </c>
      <c r="D3">
        <v>64</v>
      </c>
      <c r="E3" s="7">
        <v>61</v>
      </c>
      <c r="F3" s="10">
        <v>59.78</v>
      </c>
      <c r="G3" s="10">
        <v>59.182200000000002</v>
      </c>
      <c r="H3" t="s">
        <v>38</v>
      </c>
      <c r="I3" t="s">
        <v>38</v>
      </c>
      <c r="J3" t="s">
        <v>38</v>
      </c>
    </row>
    <row r="4" spans="1:10" x14ac:dyDescent="0.25">
      <c r="A4" t="s">
        <v>12</v>
      </c>
      <c r="B4" t="s">
        <v>13</v>
      </c>
      <c r="C4">
        <v>3630</v>
      </c>
      <c r="D4" s="8">
        <v>3448.5</v>
      </c>
      <c r="E4" s="9">
        <v>3276.0749999999998</v>
      </c>
      <c r="F4" s="10">
        <v>3210.5535</v>
      </c>
      <c r="G4" s="10">
        <v>3178.4479649999998</v>
      </c>
      <c r="H4" t="s">
        <v>38</v>
      </c>
      <c r="I4" t="s">
        <v>38</v>
      </c>
      <c r="J4" t="s">
        <v>38</v>
      </c>
    </row>
    <row r="5" spans="1:10" x14ac:dyDescent="0.25">
      <c r="A5" t="s">
        <v>10</v>
      </c>
      <c r="B5" t="s">
        <v>11</v>
      </c>
      <c r="C5">
        <v>1613</v>
      </c>
      <c r="D5" s="8">
        <v>1532.35</v>
      </c>
      <c r="E5" s="9">
        <v>1455.7324999999998</v>
      </c>
      <c r="F5" s="10">
        <v>1426.6178499999999</v>
      </c>
      <c r="G5" s="10">
        <v>1412.3516714999998</v>
      </c>
      <c r="H5" t="s">
        <v>38</v>
      </c>
      <c r="I5" t="s">
        <v>38</v>
      </c>
      <c r="J5" t="s">
        <v>38</v>
      </c>
    </row>
    <row r="6" spans="1:10" x14ac:dyDescent="0.25">
      <c r="A6" t="s">
        <v>8</v>
      </c>
      <c r="B6" t="s">
        <v>9</v>
      </c>
      <c r="C6">
        <v>846.5</v>
      </c>
      <c r="D6" s="8">
        <v>804.17499999999995</v>
      </c>
      <c r="E6" s="9">
        <v>763.96624999999995</v>
      </c>
      <c r="F6" s="10">
        <v>748.68692499999997</v>
      </c>
      <c r="G6" s="10">
        <v>741.20005574999993</v>
      </c>
      <c r="H6" t="s">
        <v>38</v>
      </c>
      <c r="I6" t="s">
        <v>38</v>
      </c>
      <c r="J6" t="s">
        <v>38</v>
      </c>
    </row>
    <row r="7" spans="1:10" x14ac:dyDescent="0.25">
      <c r="A7" t="s">
        <v>6</v>
      </c>
      <c r="B7" t="s">
        <v>7</v>
      </c>
      <c r="C7">
        <v>657.66666666666663</v>
      </c>
      <c r="D7" s="8">
        <v>624.7833333333333</v>
      </c>
      <c r="E7" s="9">
        <v>593.54416666666668</v>
      </c>
      <c r="F7" s="10">
        <v>581.6732833333333</v>
      </c>
      <c r="G7" s="10">
        <v>575.85655049999991</v>
      </c>
      <c r="H7" t="s">
        <v>38</v>
      </c>
      <c r="I7" t="s">
        <v>38</v>
      </c>
      <c r="J7" t="s">
        <v>38</v>
      </c>
    </row>
    <row r="8" spans="1:10" x14ac:dyDescent="0.25">
      <c r="A8" t="s">
        <v>4</v>
      </c>
      <c r="B8" t="s">
        <v>5</v>
      </c>
      <c r="C8">
        <v>463.25</v>
      </c>
      <c r="D8" s="8">
        <v>440.08749999999998</v>
      </c>
      <c r="E8" s="9">
        <v>418.083125</v>
      </c>
      <c r="F8" s="10">
        <v>409.72146249999997</v>
      </c>
      <c r="G8" s="10">
        <v>405.62424787499998</v>
      </c>
      <c r="H8" t="s">
        <v>38</v>
      </c>
      <c r="I8" t="s">
        <v>38</v>
      </c>
      <c r="J8" t="s">
        <v>38</v>
      </c>
    </row>
    <row r="9" spans="1:10" x14ac:dyDescent="0.25">
      <c r="A9" t="s">
        <v>2</v>
      </c>
      <c r="B9" t="s">
        <v>3</v>
      </c>
      <c r="C9">
        <v>368.83333333333331</v>
      </c>
      <c r="D9" s="8">
        <v>350.39166666666665</v>
      </c>
      <c r="E9" s="9">
        <v>332.87208333333331</v>
      </c>
      <c r="F9" s="10">
        <v>326.21464166666664</v>
      </c>
      <c r="G9" s="10">
        <v>322.95249524999997</v>
      </c>
      <c r="H9" t="s">
        <v>38</v>
      </c>
      <c r="I9" t="s">
        <v>38</v>
      </c>
      <c r="J9" t="s">
        <v>38</v>
      </c>
    </row>
    <row r="10" spans="1:10" x14ac:dyDescent="0.25">
      <c r="A10" t="s">
        <v>26</v>
      </c>
      <c r="B10" t="s">
        <v>27</v>
      </c>
      <c r="C10">
        <v>3566</v>
      </c>
      <c r="D10" s="8">
        <v>3387.7</v>
      </c>
      <c r="E10" s="9">
        <v>3218.3149999999996</v>
      </c>
      <c r="F10" s="10">
        <v>3153.9486999999995</v>
      </c>
      <c r="G10" s="10">
        <v>3122.4092129999995</v>
      </c>
      <c r="H10" t="s">
        <v>38</v>
      </c>
      <c r="I10" t="s">
        <v>38</v>
      </c>
      <c r="J10" t="s">
        <v>38</v>
      </c>
    </row>
    <row r="11" spans="1:10" x14ac:dyDescent="0.25">
      <c r="A11" t="s">
        <v>22</v>
      </c>
      <c r="B11" t="s">
        <v>23</v>
      </c>
      <c r="C11">
        <v>1581</v>
      </c>
      <c r="D11" s="8">
        <v>1501.95</v>
      </c>
      <c r="E11" s="9">
        <v>1426.8525</v>
      </c>
      <c r="F11" s="10">
        <v>1398.3154500000001</v>
      </c>
      <c r="G11" s="10">
        <v>1384.3322955000001</v>
      </c>
      <c r="H11" t="s">
        <v>38</v>
      </c>
      <c r="I11" t="s">
        <v>38</v>
      </c>
      <c r="J11" t="s">
        <v>38</v>
      </c>
    </row>
    <row r="12" spans="1:10" x14ac:dyDescent="0.25">
      <c r="A12" t="s">
        <v>20</v>
      </c>
      <c r="B12" t="s">
        <v>21</v>
      </c>
      <c r="C12">
        <v>830.5</v>
      </c>
      <c r="D12" s="8">
        <v>788.97500000000002</v>
      </c>
      <c r="E12" s="9">
        <v>749.52625</v>
      </c>
      <c r="F12" s="10">
        <v>734.53572499999996</v>
      </c>
      <c r="G12" s="10">
        <v>727.19036774999995</v>
      </c>
      <c r="H12" t="s">
        <v>38</v>
      </c>
      <c r="I12" t="s">
        <v>38</v>
      </c>
      <c r="J12" t="s">
        <v>38</v>
      </c>
    </row>
    <row r="13" spans="1:10" x14ac:dyDescent="0.25">
      <c r="A13" t="s">
        <v>18</v>
      </c>
      <c r="B13" t="s">
        <v>19</v>
      </c>
      <c r="C13">
        <v>647</v>
      </c>
      <c r="D13" s="8">
        <v>614.65</v>
      </c>
      <c r="E13" s="9">
        <v>583.91750000000002</v>
      </c>
      <c r="F13" s="10">
        <v>572.23915</v>
      </c>
      <c r="G13" s="10">
        <v>566.51675850000004</v>
      </c>
      <c r="H13" t="s">
        <v>38</v>
      </c>
      <c r="I13" t="s">
        <v>38</v>
      </c>
      <c r="J13" t="s">
        <v>38</v>
      </c>
    </row>
    <row r="14" spans="1:10" x14ac:dyDescent="0.25">
      <c r="A14" t="s">
        <v>16</v>
      </c>
      <c r="B14" t="s">
        <v>17</v>
      </c>
      <c r="C14">
        <v>455.25</v>
      </c>
      <c r="D14" s="8">
        <v>432.48750000000001</v>
      </c>
      <c r="E14" s="9">
        <v>410.86312500000003</v>
      </c>
      <c r="F14" s="10">
        <v>402.64586250000002</v>
      </c>
      <c r="G14" s="10">
        <v>398.61940387500005</v>
      </c>
      <c r="H14" t="s">
        <v>38</v>
      </c>
      <c r="I14" t="s">
        <v>38</v>
      </c>
      <c r="J14" t="s">
        <v>38</v>
      </c>
    </row>
    <row r="15" spans="1:10" x14ac:dyDescent="0.25">
      <c r="A15" t="s">
        <v>14</v>
      </c>
      <c r="B15" t="s">
        <v>15</v>
      </c>
      <c r="C15">
        <v>363.5</v>
      </c>
      <c r="D15" s="8">
        <v>345.32499999999999</v>
      </c>
      <c r="E15" s="9">
        <v>328.05874999999997</v>
      </c>
      <c r="F15" s="10">
        <v>321.49757499999998</v>
      </c>
      <c r="G15" s="10">
        <v>318.28259924999998</v>
      </c>
      <c r="H15" t="s">
        <v>38</v>
      </c>
      <c r="I15" t="s">
        <v>38</v>
      </c>
      <c r="J15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C294-8C4F-44F9-8767-53388DE6D68C}">
  <dimension ref="A1:J16"/>
  <sheetViews>
    <sheetView workbookViewId="0">
      <selection sqref="A1:J1048576"/>
    </sheetView>
  </sheetViews>
  <sheetFormatPr baseColWidth="10" defaultRowHeight="15" x14ac:dyDescent="0.25"/>
  <cols>
    <col min="2" max="2" width="38.85546875" customWidth="1"/>
    <col min="5" max="5" width="11.42578125" style="7"/>
  </cols>
  <sheetData>
    <row r="1" spans="1:10" x14ac:dyDescent="0.25">
      <c r="A1" t="s">
        <v>28</v>
      </c>
      <c r="B1" t="s">
        <v>29</v>
      </c>
      <c r="C1" t="s">
        <v>30</v>
      </c>
      <c r="D1" t="s">
        <v>31</v>
      </c>
      <c r="E1" s="7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</row>
    <row r="2" spans="1:10" x14ac:dyDescent="0.25">
      <c r="A2" s="1" t="s">
        <v>0</v>
      </c>
      <c r="B2" s="2" t="s">
        <v>1</v>
      </c>
      <c r="C2" s="3">
        <v>3200</v>
      </c>
      <c r="D2" s="3">
        <f>D3*50</f>
        <v>3200</v>
      </c>
      <c r="E2" s="3">
        <f>E3*50</f>
        <v>3050</v>
      </c>
      <c r="F2" s="3">
        <f t="shared" ref="F2:G2" si="0">F3*50</f>
        <v>2989</v>
      </c>
      <c r="G2" s="3">
        <f t="shared" si="0"/>
        <v>2959.11</v>
      </c>
      <c r="H2" t="s">
        <v>38</v>
      </c>
      <c r="I2" t="s">
        <v>38</v>
      </c>
      <c r="J2" t="s">
        <v>38</v>
      </c>
    </row>
    <row r="3" spans="1:10" ht="15.75" thickBot="1" x14ac:dyDescent="0.3">
      <c r="A3" s="4" t="s">
        <v>24</v>
      </c>
      <c r="B3" s="2" t="s">
        <v>25</v>
      </c>
      <c r="C3" s="3">
        <f>D3+5</f>
        <v>69</v>
      </c>
      <c r="D3" s="3">
        <v>64</v>
      </c>
      <c r="E3" s="7">
        <v>61</v>
      </c>
      <c r="F3" s="7">
        <f>E3-(E3*2%)</f>
        <v>59.78</v>
      </c>
      <c r="G3" s="7">
        <f>F3-(F3*1%)</f>
        <v>59.182200000000002</v>
      </c>
      <c r="H3" t="s">
        <v>38</v>
      </c>
      <c r="I3" t="s">
        <v>38</v>
      </c>
      <c r="J3" t="s">
        <v>38</v>
      </c>
    </row>
    <row r="4" spans="1:10" ht="15.75" thickBot="1" x14ac:dyDescent="0.3">
      <c r="A4" s="5" t="s">
        <v>12</v>
      </c>
      <c r="B4" s="6" t="s">
        <v>13</v>
      </c>
      <c r="C4" s="3">
        <v>3630</v>
      </c>
      <c r="D4" s="7">
        <f>C4-(C4*5%)</f>
        <v>3448.5</v>
      </c>
      <c r="E4" s="7">
        <f>D4-(D4*5%)</f>
        <v>3276.0749999999998</v>
      </c>
      <c r="F4" s="7">
        <f>E4-(E4*2%)</f>
        <v>3210.5535</v>
      </c>
      <c r="G4" s="7">
        <f>F4-(F4*1%)</f>
        <v>3178.4479649999998</v>
      </c>
      <c r="H4" t="s">
        <v>38</v>
      </c>
      <c r="I4" t="s">
        <v>38</v>
      </c>
      <c r="J4" t="s">
        <v>38</v>
      </c>
    </row>
    <row r="5" spans="1:10" ht="15.75" thickBot="1" x14ac:dyDescent="0.3">
      <c r="A5" s="5" t="s">
        <v>10</v>
      </c>
      <c r="B5" s="6" t="s">
        <v>11</v>
      </c>
      <c r="C5" s="3">
        <v>1613</v>
      </c>
      <c r="D5" s="7">
        <f t="shared" ref="D5:E5" si="1">C5-(C5*5%)</f>
        <v>1532.35</v>
      </c>
      <c r="E5" s="7">
        <f t="shared" si="1"/>
        <v>1455.7324999999998</v>
      </c>
      <c r="F5" s="7">
        <f t="shared" ref="F5:F15" si="2">E5-(E5*2%)</f>
        <v>1426.6178499999999</v>
      </c>
      <c r="G5" s="7">
        <f t="shared" ref="G5:G15" si="3">F5-(F5*1%)</f>
        <v>1412.3516714999998</v>
      </c>
      <c r="H5" t="s">
        <v>38</v>
      </c>
      <c r="I5" t="s">
        <v>38</v>
      </c>
      <c r="J5" t="s">
        <v>38</v>
      </c>
    </row>
    <row r="6" spans="1:10" ht="15.75" thickBot="1" x14ac:dyDescent="0.3">
      <c r="A6" s="5" t="s">
        <v>8</v>
      </c>
      <c r="B6" s="6" t="s">
        <v>9</v>
      </c>
      <c r="C6" s="3">
        <v>847</v>
      </c>
      <c r="D6" s="7">
        <f t="shared" ref="D6:E6" si="4">C6-(C6*5%)</f>
        <v>804.65</v>
      </c>
      <c r="E6" s="7">
        <f t="shared" si="4"/>
        <v>764.41750000000002</v>
      </c>
      <c r="F6" s="7">
        <f t="shared" si="2"/>
        <v>749.12914999999998</v>
      </c>
      <c r="G6" s="7">
        <f t="shared" si="3"/>
        <v>741.63785849999999</v>
      </c>
      <c r="H6" t="s">
        <v>38</v>
      </c>
      <c r="I6" t="s">
        <v>38</v>
      </c>
      <c r="J6" t="s">
        <v>38</v>
      </c>
    </row>
    <row r="7" spans="1:10" x14ac:dyDescent="0.25">
      <c r="A7" s="1" t="s">
        <v>6</v>
      </c>
      <c r="B7" s="2" t="s">
        <v>7</v>
      </c>
      <c r="C7" s="3">
        <v>658</v>
      </c>
      <c r="D7" s="7">
        <f t="shared" ref="D7:E7" si="5">C7-(C7*5%)</f>
        <v>625.1</v>
      </c>
      <c r="E7" s="7">
        <f t="shared" si="5"/>
        <v>593.84500000000003</v>
      </c>
      <c r="F7" s="7">
        <f t="shared" si="2"/>
        <v>581.96810000000005</v>
      </c>
      <c r="G7" s="7">
        <f t="shared" si="3"/>
        <v>576.1484190000001</v>
      </c>
      <c r="H7" t="s">
        <v>38</v>
      </c>
      <c r="I7" t="s">
        <v>38</v>
      </c>
      <c r="J7" t="s">
        <v>38</v>
      </c>
    </row>
    <row r="8" spans="1:10" x14ac:dyDescent="0.25">
      <c r="A8" s="1" t="s">
        <v>4</v>
      </c>
      <c r="B8" s="2" t="s">
        <v>5</v>
      </c>
      <c r="C8" s="3">
        <v>464</v>
      </c>
      <c r="D8" s="7">
        <f t="shared" ref="D8:E8" si="6">C8-(C8*5%)</f>
        <v>440.8</v>
      </c>
      <c r="E8" s="7">
        <f t="shared" si="6"/>
        <v>418.76</v>
      </c>
      <c r="F8" s="7">
        <f t="shared" si="2"/>
        <v>410.38479999999998</v>
      </c>
      <c r="G8" s="7">
        <f t="shared" si="3"/>
        <v>406.28095199999996</v>
      </c>
      <c r="H8" t="s">
        <v>38</v>
      </c>
      <c r="I8" t="s">
        <v>38</v>
      </c>
      <c r="J8" t="s">
        <v>38</v>
      </c>
    </row>
    <row r="9" spans="1:10" ht="14.25" customHeight="1" thickBot="1" x14ac:dyDescent="0.3">
      <c r="A9" s="1" t="s">
        <v>2</v>
      </c>
      <c r="B9" s="2" t="s">
        <v>3</v>
      </c>
      <c r="C9" s="3">
        <v>369</v>
      </c>
      <c r="D9" s="7">
        <f t="shared" ref="D9:E9" si="7">C9-(C9*5%)</f>
        <v>350.55</v>
      </c>
      <c r="E9" s="7">
        <f t="shared" si="7"/>
        <v>333.02250000000004</v>
      </c>
      <c r="F9" s="7">
        <f t="shared" si="2"/>
        <v>326.36205000000001</v>
      </c>
      <c r="G9" s="7">
        <f t="shared" si="3"/>
        <v>323.09842950000001</v>
      </c>
      <c r="H9" t="s">
        <v>38</v>
      </c>
      <c r="I9" t="s">
        <v>38</v>
      </c>
      <c r="J9" t="s">
        <v>38</v>
      </c>
    </row>
    <row r="10" spans="1:10" ht="15.75" thickBot="1" x14ac:dyDescent="0.3">
      <c r="A10" s="5" t="s">
        <v>26</v>
      </c>
      <c r="B10" s="6" t="s">
        <v>27</v>
      </c>
      <c r="C10" s="3">
        <v>3566</v>
      </c>
      <c r="D10" s="7">
        <f t="shared" ref="D10:E10" si="8">C10-(C10*5%)</f>
        <v>3387.7</v>
      </c>
      <c r="E10" s="7">
        <f t="shared" si="8"/>
        <v>3218.3149999999996</v>
      </c>
      <c r="F10" s="7">
        <f t="shared" si="2"/>
        <v>3153.9486999999995</v>
      </c>
      <c r="G10" s="7">
        <f t="shared" si="3"/>
        <v>3122.4092129999995</v>
      </c>
      <c r="H10" t="s">
        <v>38</v>
      </c>
      <c r="I10" t="s">
        <v>38</v>
      </c>
      <c r="J10" t="s">
        <v>38</v>
      </c>
    </row>
    <row r="11" spans="1:10" ht="15.75" thickBot="1" x14ac:dyDescent="0.3">
      <c r="A11" s="5" t="s">
        <v>22</v>
      </c>
      <c r="B11" s="6" t="s">
        <v>23</v>
      </c>
      <c r="C11" s="3">
        <v>1581</v>
      </c>
      <c r="D11" s="7">
        <f t="shared" ref="D11:E11" si="9">C11-(C11*5%)</f>
        <v>1501.95</v>
      </c>
      <c r="E11" s="7">
        <f t="shared" si="9"/>
        <v>1426.8525</v>
      </c>
      <c r="F11" s="7">
        <f t="shared" si="2"/>
        <v>1398.3154500000001</v>
      </c>
      <c r="G11" s="7">
        <f t="shared" si="3"/>
        <v>1384.3322955000001</v>
      </c>
      <c r="H11" t="s">
        <v>38</v>
      </c>
      <c r="I11" t="s">
        <v>38</v>
      </c>
      <c r="J11" t="s">
        <v>38</v>
      </c>
    </row>
    <row r="12" spans="1:10" ht="15.75" thickBot="1" x14ac:dyDescent="0.3">
      <c r="A12" s="5" t="s">
        <v>20</v>
      </c>
      <c r="B12" s="6" t="s">
        <v>21</v>
      </c>
      <c r="C12" s="3">
        <v>831</v>
      </c>
      <c r="D12" s="7">
        <f t="shared" ref="D12:E12" si="10">C12-(C12*5%)</f>
        <v>789.45</v>
      </c>
      <c r="E12" s="7">
        <f t="shared" si="10"/>
        <v>749.97750000000008</v>
      </c>
      <c r="F12" s="7">
        <f t="shared" si="2"/>
        <v>734.97795000000008</v>
      </c>
      <c r="G12" s="7">
        <f t="shared" si="3"/>
        <v>727.62817050000012</v>
      </c>
      <c r="H12" t="s">
        <v>38</v>
      </c>
      <c r="I12" t="s">
        <v>38</v>
      </c>
      <c r="J12" t="s">
        <v>38</v>
      </c>
    </row>
    <row r="13" spans="1:10" ht="15.75" thickBot="1" x14ac:dyDescent="0.3">
      <c r="A13" s="5" t="s">
        <v>18</v>
      </c>
      <c r="B13" s="6" t="s">
        <v>19</v>
      </c>
      <c r="C13" s="3">
        <v>647</v>
      </c>
      <c r="D13" s="7">
        <f t="shared" ref="D13:E13" si="11">C13-(C13*5%)</f>
        <v>614.65</v>
      </c>
      <c r="E13" s="7">
        <f t="shared" si="11"/>
        <v>583.91750000000002</v>
      </c>
      <c r="F13" s="7">
        <f t="shared" si="2"/>
        <v>572.23915</v>
      </c>
      <c r="G13" s="7">
        <f t="shared" si="3"/>
        <v>566.51675850000004</v>
      </c>
      <c r="H13" t="s">
        <v>38</v>
      </c>
      <c r="I13" t="s">
        <v>38</v>
      </c>
      <c r="J13" t="s">
        <v>38</v>
      </c>
    </row>
    <row r="14" spans="1:10" ht="15.75" thickBot="1" x14ac:dyDescent="0.3">
      <c r="A14" s="5" t="s">
        <v>16</v>
      </c>
      <c r="B14" s="6" t="s">
        <v>17</v>
      </c>
      <c r="C14" s="3">
        <v>455.5</v>
      </c>
      <c r="D14" s="7">
        <f t="shared" ref="D14:E14" si="12">C14-(C14*5%)</f>
        <v>432.72500000000002</v>
      </c>
      <c r="E14" s="7">
        <f t="shared" si="12"/>
        <v>411.08875</v>
      </c>
      <c r="F14" s="7">
        <f t="shared" si="2"/>
        <v>402.86697500000002</v>
      </c>
      <c r="G14" s="7">
        <f t="shared" si="3"/>
        <v>398.83830525000002</v>
      </c>
      <c r="H14" t="s">
        <v>38</v>
      </c>
      <c r="I14" t="s">
        <v>38</v>
      </c>
      <c r="J14" t="s">
        <v>38</v>
      </c>
    </row>
    <row r="15" spans="1:10" ht="15.75" thickBot="1" x14ac:dyDescent="0.3">
      <c r="A15" s="5" t="s">
        <v>14</v>
      </c>
      <c r="B15" s="6" t="s">
        <v>15</v>
      </c>
      <c r="C15" s="3">
        <v>364</v>
      </c>
      <c r="D15" s="7">
        <f t="shared" ref="D15:E15" si="13">C15-(C15*5%)</f>
        <v>345.8</v>
      </c>
      <c r="E15" s="7">
        <f t="shared" si="13"/>
        <v>328.51</v>
      </c>
      <c r="F15" s="7">
        <f t="shared" si="2"/>
        <v>321.93979999999999</v>
      </c>
      <c r="G15" s="7">
        <f t="shared" si="3"/>
        <v>318.72040199999998</v>
      </c>
      <c r="H15" t="s">
        <v>38</v>
      </c>
      <c r="I15" t="s">
        <v>38</v>
      </c>
      <c r="J15" t="s">
        <v>38</v>
      </c>
    </row>
    <row r="16" spans="1:10" x14ac:dyDescent="0.25">
      <c r="A16" s="3"/>
      <c r="B16" s="3"/>
      <c r="C16" s="3"/>
      <c r="D16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final</vt:lpstr>
      <vt:lpstr>acomodo</vt:lpstr>
      <vt:lpstr>paso</vt:lpstr>
      <vt:lpstr>calculos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Econotransfer Corporativo</dc:creator>
  <cp:lastModifiedBy>Econotransfer Corporativo</cp:lastModifiedBy>
  <dcterms:created xsi:type="dcterms:W3CDTF">2024-11-14T17:06:15Z</dcterms:created>
  <dcterms:modified xsi:type="dcterms:W3CDTF">2024-11-14T17:53:03Z</dcterms:modified>
</cp:coreProperties>
</file>