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4FA10122-9EFE-4E47-AAF7-3D9EE7C929D7}" xr6:coauthVersionLast="47" xr6:coauthVersionMax="47" xr10:uidLastSave="{00000000-0000-0000-0000-000000000000}"/>
  <bookViews>
    <workbookView xWindow="10900" yWindow="2760" windowWidth="17700" windowHeight="15040" xr2:uid="{6C4EB5FE-155E-BF4C-ABF6-F764C2AD8669}"/>
  </bookViews>
  <sheets>
    <sheet name="Sheet2" sheetId="2" r:id="rId1"/>
    <sheet name="Sheet1" sheetId="1" r:id="rId2"/>
    <sheet name="Sheet5" sheetId="5" r:id="rId3"/>
  </sheets>
  <definedNames>
    <definedName name="t_producto" localSheetId="2">Sheet5!$A$1:$G$23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D65" i="1" s="1"/>
  <c r="E65" i="1" s="1"/>
  <c r="F65" i="1" s="1"/>
  <c r="C64" i="1"/>
  <c r="D64" i="1" s="1"/>
  <c r="E64" i="1" s="1"/>
  <c r="F64" i="1" s="1"/>
  <c r="C63" i="1"/>
  <c r="D63" i="1" s="1"/>
  <c r="E63" i="1" s="1"/>
  <c r="F63" i="1" s="1"/>
  <c r="C62" i="1"/>
  <c r="D62" i="1" s="1"/>
  <c r="E62" i="1" s="1"/>
  <c r="F62" i="1" s="1"/>
  <c r="F35" i="1" l="1"/>
  <c r="E35" i="1"/>
  <c r="D35" i="1"/>
  <c r="C35" i="1"/>
  <c r="F31" i="1"/>
  <c r="E31" i="1"/>
  <c r="D31" i="1"/>
  <c r="C31" i="1"/>
  <c r="B31" i="1"/>
  <c r="F29" i="1"/>
  <c r="E29" i="1"/>
  <c r="D29" i="1"/>
  <c r="C29" i="1"/>
  <c r="B29" i="1"/>
  <c r="C27" i="1"/>
  <c r="B27" i="1"/>
  <c r="B25" i="1"/>
  <c r="D25" i="1"/>
  <c r="E25" i="1" s="1"/>
  <c r="F25" i="1" s="1"/>
  <c r="C25" i="1"/>
  <c r="F23" i="1"/>
  <c r="E23" i="1"/>
  <c r="D23" i="1"/>
  <c r="C23" i="1"/>
  <c r="B23" i="1" s="1"/>
  <c r="F21" i="1"/>
  <c r="E21" i="1"/>
  <c r="D21" i="1"/>
  <c r="C21" i="1"/>
  <c r="B21" i="1" s="1"/>
  <c r="F19" i="1"/>
  <c r="E19" i="1"/>
  <c r="D19" i="1"/>
  <c r="C19" i="1"/>
  <c r="B19" i="1" s="1"/>
  <c r="F17" i="1"/>
  <c r="E17" i="1"/>
  <c r="D17" i="1"/>
  <c r="C17" i="1"/>
  <c r="B17" i="1" s="1"/>
  <c r="F15" i="1"/>
  <c r="E15" i="1"/>
  <c r="D15" i="1"/>
  <c r="C15" i="1"/>
  <c r="B15" i="1" s="1"/>
  <c r="F13" i="1"/>
  <c r="E13" i="1"/>
  <c r="D13" i="1"/>
  <c r="C13" i="1"/>
  <c r="B13" i="1" s="1"/>
  <c r="F11" i="1"/>
  <c r="E11" i="1"/>
  <c r="D11" i="1"/>
  <c r="C11" i="1"/>
  <c r="B11" i="1" s="1"/>
  <c r="F9" i="1"/>
  <c r="E9" i="1"/>
  <c r="D9" i="1"/>
  <c r="C9" i="1"/>
  <c r="B9" i="1" s="1"/>
  <c r="F7" i="1"/>
  <c r="E7" i="1"/>
  <c r="D7" i="1"/>
  <c r="C7" i="1"/>
  <c r="F5" i="1"/>
  <c r="E5" i="1"/>
  <c r="D5" i="1"/>
  <c r="C5" i="1"/>
  <c r="C1" i="1"/>
  <c r="D1" i="1" s="1"/>
  <c r="E1" i="1" s="1"/>
  <c r="F1" i="1" s="1"/>
  <c r="C4" i="1"/>
  <c r="D4" i="1" s="1"/>
  <c r="E4" i="1" s="1"/>
  <c r="F4" i="1" s="1"/>
  <c r="C3" i="1"/>
  <c r="D3" i="1" s="1"/>
  <c r="E3" i="1" s="1"/>
  <c r="F3" i="1" s="1"/>
  <c r="C2" i="1"/>
  <c r="D2" i="1" s="1"/>
  <c r="E2" i="1" s="1"/>
  <c r="F2" i="1" s="1"/>
  <c r="D27" i="1" l="1"/>
  <c r="E27" i="1" s="1"/>
  <c r="F27" i="1" s="1"/>
  <c r="B5" i="1" l="1"/>
  <c r="B7" i="1"/>
  <c r="B3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1B257A-2320-1E4F-B33F-989A2846F7F1}" name="t_producto" type="6" refreshedVersion="8" background="1" saveData="1">
    <textPr sourceFile="/Users/albertoandrade/Downloads/t_producto.csv" comma="1" semicolon="1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<sst xmlns="http://schemas.openxmlformats.org/spreadsheetml/2006/main" count="229" uniqueCount="144">
  <si>
    <t>CRSPLSBL</t>
  </si>
  <si>
    <t>Pleca algodon 60</t>
  </si>
  <si>
    <t>Pleca mediana 12</t>
  </si>
  <si>
    <t>Pleca fieltro 13</t>
  </si>
  <si>
    <t>SH102</t>
  </si>
  <si>
    <t>SH002</t>
  </si>
  <si>
    <t>SH002-F</t>
  </si>
  <si>
    <t>3 3 2</t>
  </si>
  <si>
    <t>2 2 1</t>
  </si>
  <si>
    <t>Maderas existencia 0</t>
  </si>
  <si>
    <t>1.22 4,100</t>
  </si>
  <si>
    <t>61 2,050</t>
  </si>
  <si>
    <t>Metro 41</t>
  </si>
  <si>
    <t>K3577</t>
  </si>
  <si>
    <t xml:space="preserve">1.22 3,085 </t>
  </si>
  <si>
    <t xml:space="preserve">61 1,543 </t>
  </si>
  <si>
    <t>Metro 31</t>
  </si>
  <si>
    <t xml:space="preserve">K3683 </t>
  </si>
  <si>
    <t>1.22 3,842</t>
  </si>
  <si>
    <t xml:space="preserve">61 1,921 </t>
  </si>
  <si>
    <t>Metro 39</t>
  </si>
  <si>
    <t>5 5 2</t>
  </si>
  <si>
    <t>W1392</t>
  </si>
  <si>
    <t>W1511</t>
  </si>
  <si>
    <t>W1513</t>
  </si>
  <si>
    <t>W1533</t>
  </si>
  <si>
    <t>W1551</t>
  </si>
  <si>
    <t>W1392-122M</t>
  </si>
  <si>
    <t>W1392-61</t>
  </si>
  <si>
    <t>W1392-61M</t>
  </si>
  <si>
    <t>W1511-122M</t>
  </si>
  <si>
    <t>W1511-61</t>
  </si>
  <si>
    <t>W1511-61M</t>
  </si>
  <si>
    <t>W1513-122M</t>
  </si>
  <si>
    <t>W1513-61</t>
  </si>
  <si>
    <t>W1513-61M</t>
  </si>
  <si>
    <t>W1533-122M</t>
  </si>
  <si>
    <t>W1533-61</t>
  </si>
  <si>
    <t>W1533-61M</t>
  </si>
  <si>
    <t>W1551-122M</t>
  </si>
  <si>
    <t>W1551-61</t>
  </si>
  <si>
    <t>W1551-61M</t>
  </si>
  <si>
    <t>K3577-122</t>
  </si>
  <si>
    <t>K3577-122M</t>
  </si>
  <si>
    <t>K3577-M</t>
  </si>
  <si>
    <t>K3683-122</t>
  </si>
  <si>
    <t>K3683-122M</t>
  </si>
  <si>
    <t>K3683</t>
  </si>
  <si>
    <t>K3683-M</t>
  </si>
  <si>
    <t>Estatico 3,866</t>
  </si>
  <si>
    <t xml:space="preserve">Vtrb plata 2,220 </t>
  </si>
  <si>
    <t xml:space="preserve">Metro 89 </t>
  </si>
  <si>
    <t>Adhesivo para tela 1,719</t>
  </si>
  <si>
    <t xml:space="preserve">Metro 19 </t>
  </si>
  <si>
    <t xml:space="preserve">Cepillo 253 </t>
  </si>
  <si>
    <t>Plancha 38x38 9,945</t>
  </si>
  <si>
    <t>WB00TA</t>
  </si>
  <si>
    <t>WB00TA-M</t>
  </si>
  <si>
    <t>NORMAL</t>
  </si>
  <si>
    <t>NORMAL-M</t>
  </si>
  <si>
    <t>ADHTELA50</t>
  </si>
  <si>
    <t>ADHTELA50-M</t>
  </si>
  <si>
    <t>CLBR</t>
  </si>
  <si>
    <t>ZD-1A</t>
  </si>
  <si>
    <t>Cutter 25 (no se si esta muy barato)</t>
  </si>
  <si>
    <t xml:space="preserve">Membrana 60 </t>
  </si>
  <si>
    <t>Cinta termica 30</t>
  </si>
  <si>
    <t>Plancha doble taza 2,804</t>
  </si>
  <si>
    <t xml:space="preserve">Tabla 90x60 284 </t>
  </si>
  <si>
    <t>Laminadora credencial 881</t>
  </si>
  <si>
    <t>CUT</t>
  </si>
  <si>
    <t>JP04</t>
  </si>
  <si>
    <t>HC09A</t>
  </si>
  <si>
    <t>ST210</t>
  </si>
  <si>
    <t>A1</t>
  </si>
  <si>
    <t>LAM32</t>
  </si>
  <si>
    <t xml:space="preserve">Perlado plata </t>
  </si>
  <si>
    <t>20x30 15</t>
  </si>
  <si>
    <t>40x60 50</t>
  </si>
  <si>
    <t xml:space="preserve">Cepillado plata </t>
  </si>
  <si>
    <t>A045S202-20</t>
  </si>
  <si>
    <t>A045S202-40</t>
  </si>
  <si>
    <t>A045S200-20</t>
  </si>
  <si>
    <t>SCM-001</t>
  </si>
  <si>
    <t>clave</t>
  </si>
  <si>
    <t>nombre</t>
  </si>
  <si>
    <t>precio_menudeo</t>
  </si>
  <si>
    <t>precio_mayoreo</t>
  </si>
  <si>
    <t>precio_distribuidor</t>
  </si>
  <si>
    <t>precio_franquicia</t>
  </si>
  <si>
    <t>precio_distinguido</t>
  </si>
  <si>
    <t>LAMINA CEPILLADO PLATA 20X30</t>
  </si>
  <si>
    <t>A045S200-40</t>
  </si>
  <si>
    <t>LAMINA CEPILLADO PLATA 40X60</t>
  </si>
  <si>
    <t>LAMINA PERLADO PLATA 20X30</t>
  </si>
  <si>
    <t>LAMINA PERLADO PLATA 40X60</t>
  </si>
  <si>
    <t>A045S300-20</t>
  </si>
  <si>
    <t>LAMINA BLANCO 20X30</t>
  </si>
  <si>
    <t>A045S300-40</t>
  </si>
  <si>
    <t>LAMINA BLANCO 40X60*0.45MM</t>
  </si>
  <si>
    <t>A045S301-20</t>
  </si>
  <si>
    <t>LAMINA PERLADO BLANCO 20X30</t>
  </si>
  <si>
    <t>A045S301-40</t>
  </si>
  <si>
    <t>LAMINA PERLADO BLANCO 40X60</t>
  </si>
  <si>
    <t>A045S402-20</t>
  </si>
  <si>
    <t>LAMINA ESPEJO PLATA 20X30</t>
  </si>
  <si>
    <t>A045S402-40</t>
  </si>
  <si>
    <t>LAMINA ESPEJO PLATA 40X60</t>
  </si>
  <si>
    <t>A045S100-20</t>
  </si>
  <si>
    <t>LAMINA CEPILLADO ORO 20X30</t>
  </si>
  <si>
    <t>A045S100-40</t>
  </si>
  <si>
    <t>LAMINA CEPILLADO ORO 40X60</t>
  </si>
  <si>
    <t>A045S401-20</t>
  </si>
  <si>
    <t>LAMINA ESPEJO ORO 20X30</t>
  </si>
  <si>
    <t>A045S401-40</t>
  </si>
  <si>
    <t>LAMINA ESPEJO ORO 40X60</t>
  </si>
  <si>
    <t>A045S203-40</t>
  </si>
  <si>
    <t>LAMINA TITANIUM PLATA 40X60</t>
  </si>
  <si>
    <t>A045S103-40</t>
  </si>
  <si>
    <t>LAMINA TITANIUM ORO 40X60</t>
  </si>
  <si>
    <t>A045S500-40</t>
  </si>
  <si>
    <t>LAMINA CEPILLADO COBRE 40X60</t>
  </si>
  <si>
    <t>A045S500-20</t>
  </si>
  <si>
    <t>LAMINA CEPILLADO COBRE 20X30</t>
  </si>
  <si>
    <t>A045S203-20</t>
  </si>
  <si>
    <t>LAMINA TITANIUM PLATA 20X30</t>
  </si>
  <si>
    <t>A045S103-20</t>
  </si>
  <si>
    <t>LAMINA TITANIUM ORO 20X30</t>
  </si>
  <si>
    <t>A045S102-20</t>
  </si>
  <si>
    <t>LAMINA PERLADO ORO 20X30</t>
  </si>
  <si>
    <t>A045S102-40</t>
  </si>
  <si>
    <t>LAMINA PERLADO ORO 40X60</t>
  </si>
  <si>
    <t>Tape trans/cafe 29</t>
  </si>
  <si>
    <t xml:space="preserve">Sanblast 1,063.56 </t>
  </si>
  <si>
    <t>Esquinera 226</t>
  </si>
  <si>
    <t>Suajadora 593</t>
  </si>
  <si>
    <t>Laminadora digital 3911</t>
  </si>
  <si>
    <t>SH315-P</t>
  </si>
  <si>
    <t>SH3018</t>
  </si>
  <si>
    <t>SH3018-M</t>
  </si>
  <si>
    <t>R5</t>
  </si>
  <si>
    <t>BSUAJ</t>
  </si>
  <si>
    <t>FM3510</t>
  </si>
  <si>
    <t>SH315-C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</si>
</sst>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" connectionId="1" xr16:uid="{D5A47ACC-A16E-F242-BEE3-07DBC890EFC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8F7D-05FB-A747-B27D-3F9721944B36}">
  <dimension ref="A1:F77"/>
  <sheetViews>
    <sheetView tabSelected="1" topLeftCell="A58" workbookViewId="0">
      <selection activeCell="G76" sqref="G76"/>
    </sheetView>
  </sheetViews>
  <sheetFormatPr baseColWidth="10" defaultRowHeight="16" x14ac:dyDescent="0.2"/>
  <cols>
    <col min="1" max="1" width="14.33203125" customWidth="1"/>
    <col min="4" max="4" width="10.83203125" style="1"/>
  </cols>
  <sheetData>
    <row r="1" spans="1:6" x14ac:dyDescent="0.2">
      <c r="A1" t="s">
        <v>0</v>
      </c>
      <c r="B1">
        <v>163</v>
      </c>
      <c r="C1">
        <v>158</v>
      </c>
      <c r="D1">
        <v>158</v>
      </c>
      <c r="E1">
        <v>158</v>
      </c>
      <c r="F1" s="1">
        <v>158</v>
      </c>
    </row>
    <row r="2" spans="1:6" x14ac:dyDescent="0.2">
      <c r="A2" t="s">
        <v>4</v>
      </c>
      <c r="B2">
        <v>60</v>
      </c>
      <c r="C2">
        <v>59</v>
      </c>
      <c r="D2">
        <v>57</v>
      </c>
      <c r="E2">
        <v>56.43</v>
      </c>
      <c r="F2" s="1">
        <v>58</v>
      </c>
    </row>
    <row r="3" spans="1:6" x14ac:dyDescent="0.2">
      <c r="A3" t="s">
        <v>5</v>
      </c>
      <c r="B3">
        <v>12</v>
      </c>
      <c r="C3">
        <v>11.76</v>
      </c>
      <c r="D3">
        <v>11.28</v>
      </c>
      <c r="E3">
        <v>11.16</v>
      </c>
      <c r="F3" s="1">
        <v>11.52</v>
      </c>
    </row>
    <row r="4" spans="1:6" x14ac:dyDescent="0.2">
      <c r="A4" t="s">
        <v>6</v>
      </c>
      <c r="B4">
        <v>13</v>
      </c>
      <c r="C4">
        <v>12.74</v>
      </c>
      <c r="D4">
        <v>12.3</v>
      </c>
      <c r="E4">
        <v>12.17</v>
      </c>
      <c r="F4" s="1">
        <v>12.48</v>
      </c>
    </row>
    <row r="5" spans="1:6" x14ac:dyDescent="0.2">
      <c r="A5" t="s">
        <v>22</v>
      </c>
      <c r="B5">
        <v>3900</v>
      </c>
      <c r="C5">
        <v>3900</v>
      </c>
      <c r="D5">
        <v>3600</v>
      </c>
      <c r="E5">
        <v>3589</v>
      </c>
      <c r="F5" s="1">
        <v>3700</v>
      </c>
    </row>
    <row r="6" spans="1:6" x14ac:dyDescent="0.2">
      <c r="A6" t="s">
        <v>27</v>
      </c>
      <c r="B6">
        <v>82</v>
      </c>
      <c r="C6">
        <v>78</v>
      </c>
      <c r="D6">
        <v>72</v>
      </c>
      <c r="E6">
        <v>71.78</v>
      </c>
      <c r="F6" s="1">
        <v>74</v>
      </c>
    </row>
    <row r="7" spans="1:6" x14ac:dyDescent="0.2">
      <c r="A7" t="s">
        <v>28</v>
      </c>
      <c r="B7">
        <v>1950</v>
      </c>
      <c r="C7">
        <v>1950</v>
      </c>
      <c r="D7">
        <v>1800</v>
      </c>
      <c r="E7">
        <v>1794.5</v>
      </c>
      <c r="F7" s="1">
        <v>1850</v>
      </c>
    </row>
    <row r="8" spans="1:6" x14ac:dyDescent="0.2">
      <c r="A8" t="s">
        <v>29</v>
      </c>
      <c r="B8">
        <v>41</v>
      </c>
      <c r="C8">
        <v>39</v>
      </c>
      <c r="D8">
        <v>36</v>
      </c>
      <c r="E8">
        <v>35.89</v>
      </c>
      <c r="F8" s="1">
        <v>37</v>
      </c>
    </row>
    <row r="9" spans="1:6" x14ac:dyDescent="0.2">
      <c r="A9" t="s">
        <v>23</v>
      </c>
      <c r="B9">
        <v>3900</v>
      </c>
      <c r="C9">
        <v>3900</v>
      </c>
      <c r="D9">
        <v>3600</v>
      </c>
      <c r="E9">
        <v>3589</v>
      </c>
      <c r="F9" s="1">
        <v>3700</v>
      </c>
    </row>
    <row r="10" spans="1:6" x14ac:dyDescent="0.2">
      <c r="A10" t="s">
        <v>30</v>
      </c>
      <c r="B10">
        <v>82</v>
      </c>
      <c r="C10">
        <v>78</v>
      </c>
      <c r="D10">
        <v>72</v>
      </c>
      <c r="E10">
        <v>71.78</v>
      </c>
      <c r="F10" s="1">
        <v>74</v>
      </c>
    </row>
    <row r="11" spans="1:6" x14ac:dyDescent="0.2">
      <c r="A11" t="s">
        <v>31</v>
      </c>
      <c r="B11">
        <v>1950</v>
      </c>
      <c r="C11">
        <v>1950</v>
      </c>
      <c r="D11">
        <v>1800</v>
      </c>
      <c r="E11">
        <v>1794.5</v>
      </c>
      <c r="F11" s="1">
        <v>1850</v>
      </c>
    </row>
    <row r="12" spans="1:6" x14ac:dyDescent="0.2">
      <c r="A12" t="s">
        <v>32</v>
      </c>
      <c r="B12">
        <v>41</v>
      </c>
      <c r="C12">
        <v>39</v>
      </c>
      <c r="D12">
        <v>36</v>
      </c>
      <c r="E12">
        <v>35.89</v>
      </c>
      <c r="F12" s="1">
        <v>37</v>
      </c>
    </row>
    <row r="13" spans="1:6" x14ac:dyDescent="0.2">
      <c r="A13" t="s">
        <v>24</v>
      </c>
      <c r="B13">
        <v>3900</v>
      </c>
      <c r="C13">
        <v>3900</v>
      </c>
      <c r="D13">
        <v>3600</v>
      </c>
      <c r="E13">
        <v>3589</v>
      </c>
      <c r="F13" s="1">
        <v>3700</v>
      </c>
    </row>
    <row r="14" spans="1:6" x14ac:dyDescent="0.2">
      <c r="A14" t="s">
        <v>33</v>
      </c>
      <c r="B14">
        <v>82</v>
      </c>
      <c r="C14">
        <v>78</v>
      </c>
      <c r="D14">
        <v>72</v>
      </c>
      <c r="E14">
        <v>71.78</v>
      </c>
      <c r="F14" s="1">
        <v>74</v>
      </c>
    </row>
    <row r="15" spans="1:6" x14ac:dyDescent="0.2">
      <c r="A15" t="s">
        <v>34</v>
      </c>
      <c r="B15">
        <v>1950</v>
      </c>
      <c r="C15">
        <v>1950</v>
      </c>
      <c r="D15">
        <v>1800</v>
      </c>
      <c r="E15">
        <v>1794.5</v>
      </c>
      <c r="F15" s="1">
        <v>1850</v>
      </c>
    </row>
    <row r="16" spans="1:6" x14ac:dyDescent="0.2">
      <c r="A16" t="s">
        <v>35</v>
      </c>
      <c r="B16">
        <v>41</v>
      </c>
      <c r="C16">
        <v>39</v>
      </c>
      <c r="D16">
        <v>36</v>
      </c>
      <c r="E16">
        <v>35.89</v>
      </c>
      <c r="F16" s="1">
        <v>37</v>
      </c>
    </row>
    <row r="17" spans="1:6" x14ac:dyDescent="0.2">
      <c r="A17" t="s">
        <v>25</v>
      </c>
      <c r="B17">
        <v>3900</v>
      </c>
      <c r="C17">
        <v>3900</v>
      </c>
      <c r="D17">
        <v>3600</v>
      </c>
      <c r="E17">
        <v>3589</v>
      </c>
      <c r="F17" s="1">
        <v>3700</v>
      </c>
    </row>
    <row r="18" spans="1:6" x14ac:dyDescent="0.2">
      <c r="A18" t="s">
        <v>36</v>
      </c>
      <c r="B18">
        <v>82</v>
      </c>
      <c r="C18">
        <v>78</v>
      </c>
      <c r="D18">
        <v>72</v>
      </c>
      <c r="E18">
        <v>71.78</v>
      </c>
      <c r="F18" s="1">
        <v>74</v>
      </c>
    </row>
    <row r="19" spans="1:6" x14ac:dyDescent="0.2">
      <c r="A19" t="s">
        <v>37</v>
      </c>
      <c r="B19">
        <v>1950</v>
      </c>
      <c r="C19">
        <v>1950</v>
      </c>
      <c r="D19">
        <v>1800</v>
      </c>
      <c r="E19">
        <v>1794.5</v>
      </c>
      <c r="F19" s="1">
        <v>1850</v>
      </c>
    </row>
    <row r="20" spans="1:6" x14ac:dyDescent="0.2">
      <c r="A20" t="s">
        <v>38</v>
      </c>
      <c r="B20">
        <v>41</v>
      </c>
      <c r="C20">
        <v>39</v>
      </c>
      <c r="D20">
        <v>36</v>
      </c>
      <c r="E20">
        <v>35.89</v>
      </c>
      <c r="F20" s="1">
        <v>37</v>
      </c>
    </row>
    <row r="21" spans="1:6" x14ac:dyDescent="0.2">
      <c r="A21" t="s">
        <v>26</v>
      </c>
      <c r="B21">
        <v>3900</v>
      </c>
      <c r="C21">
        <v>3900</v>
      </c>
      <c r="D21">
        <v>3600</v>
      </c>
      <c r="E21">
        <v>3589</v>
      </c>
      <c r="F21" s="1">
        <v>3700</v>
      </c>
    </row>
    <row r="22" spans="1:6" x14ac:dyDescent="0.2">
      <c r="A22" t="s">
        <v>39</v>
      </c>
      <c r="B22">
        <v>82</v>
      </c>
      <c r="C22">
        <v>78</v>
      </c>
      <c r="D22">
        <v>72</v>
      </c>
      <c r="E22">
        <v>71.78</v>
      </c>
      <c r="F22" s="1">
        <v>74</v>
      </c>
    </row>
    <row r="23" spans="1:6" x14ac:dyDescent="0.2">
      <c r="A23" t="s">
        <v>40</v>
      </c>
      <c r="B23">
        <v>1950</v>
      </c>
      <c r="C23">
        <v>1950</v>
      </c>
      <c r="D23">
        <v>1800</v>
      </c>
      <c r="E23">
        <v>1794.5</v>
      </c>
      <c r="F23" s="1">
        <v>1850</v>
      </c>
    </row>
    <row r="24" spans="1:6" x14ac:dyDescent="0.2">
      <c r="A24" t="s">
        <v>41</v>
      </c>
      <c r="B24">
        <v>41</v>
      </c>
      <c r="C24">
        <v>39</v>
      </c>
      <c r="D24">
        <v>36</v>
      </c>
      <c r="E24">
        <v>35.89</v>
      </c>
      <c r="F24" s="1">
        <v>37</v>
      </c>
    </row>
    <row r="25" spans="1:6" x14ac:dyDescent="0.2">
      <c r="A25" t="s">
        <v>42</v>
      </c>
      <c r="B25">
        <v>3100</v>
      </c>
      <c r="C25">
        <v>3000</v>
      </c>
      <c r="D25">
        <v>2744</v>
      </c>
      <c r="E25">
        <v>2716.56</v>
      </c>
      <c r="F25" s="1">
        <v>2800</v>
      </c>
    </row>
    <row r="26" spans="1:6" x14ac:dyDescent="0.2">
      <c r="A26" t="s">
        <v>43</v>
      </c>
      <c r="B26">
        <v>62</v>
      </c>
      <c r="C26">
        <v>60</v>
      </c>
      <c r="D26">
        <v>55</v>
      </c>
      <c r="E26">
        <v>54</v>
      </c>
      <c r="F26" s="1">
        <v>56</v>
      </c>
    </row>
    <row r="27" spans="1:6" x14ac:dyDescent="0.2">
      <c r="A27" t="s">
        <v>13</v>
      </c>
      <c r="B27">
        <v>1550</v>
      </c>
      <c r="C27">
        <v>1500</v>
      </c>
      <c r="D27">
        <v>1372</v>
      </c>
      <c r="E27">
        <v>1358.28</v>
      </c>
      <c r="F27" s="1">
        <v>1400</v>
      </c>
    </row>
    <row r="28" spans="1:6" x14ac:dyDescent="0.2">
      <c r="A28" t="s">
        <v>44</v>
      </c>
      <c r="B28">
        <v>31</v>
      </c>
      <c r="C28">
        <v>30</v>
      </c>
      <c r="D28">
        <v>27.5</v>
      </c>
      <c r="E28">
        <v>27</v>
      </c>
      <c r="F28" s="1">
        <v>28</v>
      </c>
    </row>
    <row r="29" spans="1:6" x14ac:dyDescent="0.2">
      <c r="A29" t="s">
        <v>45</v>
      </c>
      <c r="B29">
        <v>3900</v>
      </c>
      <c r="C29">
        <v>3700</v>
      </c>
      <c r="D29">
        <v>3450</v>
      </c>
      <c r="E29">
        <v>3400</v>
      </c>
      <c r="F29" s="1">
        <v>3500</v>
      </c>
    </row>
    <row r="30" spans="1:6" x14ac:dyDescent="0.2">
      <c r="A30" t="s">
        <v>46</v>
      </c>
      <c r="B30">
        <v>78</v>
      </c>
      <c r="C30">
        <v>74</v>
      </c>
      <c r="D30">
        <v>69</v>
      </c>
      <c r="E30">
        <v>68</v>
      </c>
      <c r="F30" s="1">
        <v>70</v>
      </c>
    </row>
    <row r="31" spans="1:6" x14ac:dyDescent="0.2">
      <c r="A31" t="s">
        <v>47</v>
      </c>
      <c r="B31">
        <v>1950</v>
      </c>
      <c r="C31">
        <v>1850</v>
      </c>
      <c r="D31">
        <v>1725</v>
      </c>
      <c r="E31">
        <v>1700</v>
      </c>
      <c r="F31" s="1">
        <v>1750</v>
      </c>
    </row>
    <row r="32" spans="1:6" x14ac:dyDescent="0.2">
      <c r="A32" t="s">
        <v>48</v>
      </c>
      <c r="B32">
        <v>39</v>
      </c>
      <c r="C32">
        <v>37</v>
      </c>
      <c r="D32">
        <v>34.5</v>
      </c>
      <c r="E32">
        <v>34</v>
      </c>
      <c r="F32" s="1">
        <v>35</v>
      </c>
    </row>
    <row r="33" spans="1:6" x14ac:dyDescent="0.2">
      <c r="A33" t="s">
        <v>56</v>
      </c>
      <c r="B33">
        <v>3866</v>
      </c>
      <c r="C33">
        <v>3672</v>
      </c>
      <c r="D33">
        <v>3418</v>
      </c>
      <c r="E33">
        <v>3383</v>
      </c>
      <c r="F33" s="1">
        <v>3488</v>
      </c>
    </row>
    <row r="34" spans="1:6" x14ac:dyDescent="0.2">
      <c r="A34" t="s">
        <v>57</v>
      </c>
      <c r="B34">
        <v>100</v>
      </c>
      <c r="C34">
        <v>95</v>
      </c>
      <c r="D34">
        <v>89</v>
      </c>
      <c r="E34">
        <v>88</v>
      </c>
      <c r="F34" s="1">
        <v>91</v>
      </c>
    </row>
    <row r="35" spans="1:6" x14ac:dyDescent="0.2">
      <c r="A35" t="s">
        <v>58</v>
      </c>
      <c r="B35">
        <v>2125</v>
      </c>
      <c r="C35">
        <v>2125</v>
      </c>
      <c r="D35">
        <v>1975</v>
      </c>
      <c r="E35">
        <v>1950</v>
      </c>
      <c r="F35" s="1">
        <v>2025</v>
      </c>
    </row>
    <row r="36" spans="1:6" x14ac:dyDescent="0.2">
      <c r="A36" t="s">
        <v>59</v>
      </c>
      <c r="B36">
        <v>89</v>
      </c>
      <c r="C36">
        <v>85</v>
      </c>
      <c r="D36">
        <v>79</v>
      </c>
      <c r="E36">
        <v>78</v>
      </c>
      <c r="F36" s="1">
        <v>81</v>
      </c>
    </row>
    <row r="37" spans="1:6" x14ac:dyDescent="0.2">
      <c r="A37" t="s">
        <v>60</v>
      </c>
      <c r="B37">
        <v>1719</v>
      </c>
      <c r="C37">
        <v>1633</v>
      </c>
      <c r="D37">
        <v>1520</v>
      </c>
      <c r="E37">
        <v>1505</v>
      </c>
      <c r="F37" s="1">
        <v>1551</v>
      </c>
    </row>
    <row r="38" spans="1:6" x14ac:dyDescent="0.2">
      <c r="A38" t="s">
        <v>61</v>
      </c>
      <c r="B38">
        <v>19</v>
      </c>
      <c r="C38">
        <v>18</v>
      </c>
      <c r="D38">
        <v>16.66</v>
      </c>
      <c r="E38">
        <v>16.5</v>
      </c>
      <c r="F38" s="1">
        <v>17</v>
      </c>
    </row>
    <row r="39" spans="1:6" x14ac:dyDescent="0.2">
      <c r="A39" t="s">
        <v>62</v>
      </c>
      <c r="B39">
        <v>253</v>
      </c>
      <c r="C39">
        <v>240</v>
      </c>
      <c r="D39">
        <v>224</v>
      </c>
      <c r="E39">
        <v>222</v>
      </c>
      <c r="F39" s="1">
        <v>228</v>
      </c>
    </row>
    <row r="40" spans="1:6" x14ac:dyDescent="0.2">
      <c r="A40" t="s">
        <v>63</v>
      </c>
      <c r="B40">
        <v>9945</v>
      </c>
      <c r="C40">
        <v>9448</v>
      </c>
      <c r="D40">
        <v>8797</v>
      </c>
      <c r="E40">
        <v>8709</v>
      </c>
      <c r="F40" s="1">
        <v>8976</v>
      </c>
    </row>
    <row r="41" spans="1:6" x14ac:dyDescent="0.2">
      <c r="A41" s="3" t="s">
        <v>70</v>
      </c>
      <c r="B41">
        <v>25</v>
      </c>
      <c r="C41">
        <v>24</v>
      </c>
      <c r="D41">
        <v>23</v>
      </c>
      <c r="E41">
        <v>22.77</v>
      </c>
      <c r="F41" s="1">
        <v>23</v>
      </c>
    </row>
    <row r="42" spans="1:6" x14ac:dyDescent="0.2">
      <c r="A42" s="3" t="s">
        <v>71</v>
      </c>
      <c r="B42">
        <v>60</v>
      </c>
      <c r="C42">
        <v>57</v>
      </c>
      <c r="D42">
        <v>53</v>
      </c>
      <c r="E42">
        <v>52.47</v>
      </c>
      <c r="F42" s="1">
        <v>54</v>
      </c>
    </row>
    <row r="43" spans="1:6" x14ac:dyDescent="0.2">
      <c r="A43" s="3" t="s">
        <v>72</v>
      </c>
      <c r="B43">
        <v>30</v>
      </c>
      <c r="C43">
        <v>29</v>
      </c>
      <c r="D43">
        <v>27</v>
      </c>
      <c r="E43">
        <v>26.73</v>
      </c>
      <c r="F43" s="1">
        <v>28</v>
      </c>
    </row>
    <row r="44" spans="1:6" x14ac:dyDescent="0.2">
      <c r="A44" s="3" t="s">
        <v>73</v>
      </c>
      <c r="B44">
        <v>2804</v>
      </c>
      <c r="C44">
        <v>2664</v>
      </c>
      <c r="D44">
        <v>2480</v>
      </c>
      <c r="E44">
        <v>2455</v>
      </c>
      <c r="F44" s="1">
        <v>2531</v>
      </c>
    </row>
    <row r="45" spans="1:6" x14ac:dyDescent="0.2">
      <c r="A45" s="3" t="s">
        <v>74</v>
      </c>
      <c r="B45">
        <v>284</v>
      </c>
      <c r="C45">
        <v>270</v>
      </c>
      <c r="D45">
        <v>252</v>
      </c>
      <c r="E45">
        <v>250</v>
      </c>
      <c r="F45" s="1">
        <v>257</v>
      </c>
    </row>
    <row r="46" spans="1:6" x14ac:dyDescent="0.2">
      <c r="A46" s="6" t="s">
        <v>75</v>
      </c>
      <c r="B46">
        <v>881</v>
      </c>
      <c r="C46">
        <v>837</v>
      </c>
      <c r="D46">
        <v>779</v>
      </c>
      <c r="E46">
        <v>771</v>
      </c>
      <c r="F46" s="1">
        <v>795</v>
      </c>
    </row>
    <row r="47" spans="1:6" x14ac:dyDescent="0.2">
      <c r="A47" s="3" t="s">
        <v>83</v>
      </c>
      <c r="B47">
        <v>17</v>
      </c>
      <c r="C47">
        <v>15</v>
      </c>
      <c r="D47">
        <v>15</v>
      </c>
      <c r="E47">
        <v>15</v>
      </c>
      <c r="F47" s="1">
        <v>15</v>
      </c>
    </row>
    <row r="48" spans="1:6" x14ac:dyDescent="0.2">
      <c r="A48" t="s">
        <v>82</v>
      </c>
      <c r="B48">
        <v>15</v>
      </c>
      <c r="C48">
        <v>14</v>
      </c>
      <c r="D48">
        <v>12.74</v>
      </c>
      <c r="E48">
        <v>12.61</v>
      </c>
      <c r="F48" s="1">
        <v>13.5</v>
      </c>
    </row>
    <row r="49" spans="1:6" x14ac:dyDescent="0.2">
      <c r="A49" t="s">
        <v>92</v>
      </c>
      <c r="B49">
        <v>55</v>
      </c>
      <c r="C49">
        <v>52</v>
      </c>
      <c r="D49">
        <v>48</v>
      </c>
      <c r="E49">
        <v>47.52</v>
      </c>
      <c r="F49" s="1">
        <v>49</v>
      </c>
    </row>
    <row r="50" spans="1:6" x14ac:dyDescent="0.2">
      <c r="A50" t="s">
        <v>80</v>
      </c>
      <c r="B50">
        <v>15</v>
      </c>
      <c r="C50">
        <v>14</v>
      </c>
      <c r="D50">
        <v>12.74</v>
      </c>
      <c r="E50">
        <v>12.61</v>
      </c>
      <c r="F50" s="1">
        <v>13.5</v>
      </c>
    </row>
    <row r="51" spans="1:6" x14ac:dyDescent="0.2">
      <c r="A51" t="s">
        <v>81</v>
      </c>
      <c r="B51">
        <v>55</v>
      </c>
      <c r="C51">
        <v>52</v>
      </c>
      <c r="D51">
        <v>48</v>
      </c>
      <c r="E51">
        <v>47.52</v>
      </c>
      <c r="F51" s="1">
        <v>49</v>
      </c>
    </row>
    <row r="52" spans="1:6" x14ac:dyDescent="0.2">
      <c r="A52" t="s">
        <v>96</v>
      </c>
      <c r="B52">
        <v>15</v>
      </c>
      <c r="C52">
        <v>14</v>
      </c>
      <c r="D52">
        <v>12.74</v>
      </c>
      <c r="E52">
        <v>12.61</v>
      </c>
      <c r="F52" s="1">
        <v>13.5</v>
      </c>
    </row>
    <row r="53" spans="1:6" x14ac:dyDescent="0.2">
      <c r="A53" t="s">
        <v>98</v>
      </c>
      <c r="B53">
        <v>55</v>
      </c>
      <c r="C53">
        <v>52</v>
      </c>
      <c r="D53">
        <v>48</v>
      </c>
      <c r="E53">
        <v>47.52</v>
      </c>
      <c r="F53" s="1">
        <v>49</v>
      </c>
    </row>
    <row r="54" spans="1:6" x14ac:dyDescent="0.2">
      <c r="A54" t="s">
        <v>100</v>
      </c>
      <c r="B54">
        <v>15</v>
      </c>
      <c r="C54">
        <v>14</v>
      </c>
      <c r="D54">
        <v>12.74</v>
      </c>
      <c r="E54">
        <v>12.61</v>
      </c>
      <c r="F54" s="1">
        <v>13.5</v>
      </c>
    </row>
    <row r="55" spans="1:6" x14ac:dyDescent="0.2">
      <c r="A55" t="s">
        <v>102</v>
      </c>
      <c r="B55">
        <v>55</v>
      </c>
      <c r="C55">
        <v>52</v>
      </c>
      <c r="D55">
        <v>48</v>
      </c>
      <c r="E55">
        <v>47.52</v>
      </c>
      <c r="F55" s="1">
        <v>49</v>
      </c>
    </row>
    <row r="56" spans="1:6" x14ac:dyDescent="0.2">
      <c r="A56" t="s">
        <v>128</v>
      </c>
      <c r="B56">
        <v>15</v>
      </c>
      <c r="C56">
        <v>14</v>
      </c>
      <c r="D56">
        <v>12.74</v>
      </c>
      <c r="E56">
        <v>12.61</v>
      </c>
      <c r="F56" s="1">
        <v>13.5</v>
      </c>
    </row>
    <row r="57" spans="1:6" x14ac:dyDescent="0.2">
      <c r="A57" t="s">
        <v>130</v>
      </c>
      <c r="B57">
        <v>55</v>
      </c>
      <c r="C57">
        <v>52</v>
      </c>
      <c r="D57">
        <v>48</v>
      </c>
      <c r="E57">
        <v>47.52</v>
      </c>
      <c r="F57" s="1">
        <v>49</v>
      </c>
    </row>
    <row r="58" spans="1:6" x14ac:dyDescent="0.2">
      <c r="A58" t="s">
        <v>104</v>
      </c>
      <c r="B58">
        <v>15</v>
      </c>
      <c r="C58">
        <v>14</v>
      </c>
      <c r="D58">
        <v>12.74</v>
      </c>
      <c r="E58">
        <v>12.61</v>
      </c>
      <c r="F58" s="1">
        <v>13.5</v>
      </c>
    </row>
    <row r="59" spans="1:6" x14ac:dyDescent="0.2">
      <c r="A59" t="s">
        <v>106</v>
      </c>
      <c r="B59">
        <v>55</v>
      </c>
      <c r="C59">
        <v>52</v>
      </c>
      <c r="D59">
        <v>48</v>
      </c>
      <c r="E59">
        <v>47.52</v>
      </c>
      <c r="F59" s="1">
        <v>49</v>
      </c>
    </row>
    <row r="60" spans="1:6" x14ac:dyDescent="0.2">
      <c r="A60" t="s">
        <v>108</v>
      </c>
      <c r="B60">
        <v>15</v>
      </c>
      <c r="C60">
        <v>14</v>
      </c>
      <c r="D60">
        <v>12.74</v>
      </c>
      <c r="E60">
        <v>12.61</v>
      </c>
      <c r="F60" s="1">
        <v>13.5</v>
      </c>
    </row>
    <row r="61" spans="1:6" x14ac:dyDescent="0.2">
      <c r="A61" t="s">
        <v>110</v>
      </c>
      <c r="B61">
        <v>55</v>
      </c>
      <c r="C61">
        <v>52</v>
      </c>
      <c r="D61">
        <v>48</v>
      </c>
      <c r="E61">
        <v>47.52</v>
      </c>
      <c r="F61" s="1">
        <v>49</v>
      </c>
    </row>
    <row r="62" spans="1:6" x14ac:dyDescent="0.2">
      <c r="A62" t="s">
        <v>112</v>
      </c>
      <c r="B62">
        <v>15</v>
      </c>
      <c r="C62">
        <v>14</v>
      </c>
      <c r="D62">
        <v>12.74</v>
      </c>
      <c r="E62">
        <v>12.61</v>
      </c>
      <c r="F62" s="1">
        <v>13.5</v>
      </c>
    </row>
    <row r="63" spans="1:6" x14ac:dyDescent="0.2">
      <c r="A63" t="s">
        <v>114</v>
      </c>
      <c r="B63">
        <v>55</v>
      </c>
      <c r="C63">
        <v>52</v>
      </c>
      <c r="D63">
        <v>48</v>
      </c>
      <c r="E63">
        <v>47.52</v>
      </c>
      <c r="F63" s="1">
        <v>49</v>
      </c>
    </row>
    <row r="64" spans="1:6" x14ac:dyDescent="0.2">
      <c r="A64" t="s">
        <v>122</v>
      </c>
      <c r="B64">
        <v>15</v>
      </c>
      <c r="C64">
        <v>14</v>
      </c>
      <c r="D64">
        <v>12.74</v>
      </c>
      <c r="E64">
        <v>12.61</v>
      </c>
      <c r="F64" s="1">
        <v>13.5</v>
      </c>
    </row>
    <row r="65" spans="1:6" x14ac:dyDescent="0.2">
      <c r="A65" t="s">
        <v>120</v>
      </c>
      <c r="B65">
        <v>55</v>
      </c>
      <c r="C65">
        <v>52</v>
      </c>
      <c r="D65">
        <v>48</v>
      </c>
      <c r="E65">
        <v>47.52</v>
      </c>
      <c r="F65" s="1">
        <v>49</v>
      </c>
    </row>
    <row r="66" spans="1:6" x14ac:dyDescent="0.2">
      <c r="A66" t="s">
        <v>124</v>
      </c>
      <c r="B66">
        <v>20</v>
      </c>
      <c r="C66">
        <v>19</v>
      </c>
      <c r="D66">
        <v>17.690000000000001</v>
      </c>
      <c r="E66">
        <v>17.510000000000002</v>
      </c>
      <c r="F66" s="1">
        <v>18</v>
      </c>
    </row>
    <row r="67" spans="1:6" x14ac:dyDescent="0.2">
      <c r="A67" t="s">
        <v>116</v>
      </c>
      <c r="B67">
        <v>76</v>
      </c>
      <c r="C67">
        <v>72</v>
      </c>
      <c r="D67">
        <v>67</v>
      </c>
      <c r="E67">
        <v>66</v>
      </c>
      <c r="F67" s="1">
        <v>68</v>
      </c>
    </row>
    <row r="68" spans="1:6" x14ac:dyDescent="0.2">
      <c r="A68" t="s">
        <v>126</v>
      </c>
      <c r="B68">
        <v>20</v>
      </c>
      <c r="C68">
        <v>19</v>
      </c>
      <c r="D68">
        <v>17.690000000000001</v>
      </c>
      <c r="E68">
        <v>17.510000000000002</v>
      </c>
      <c r="F68" s="1">
        <v>18</v>
      </c>
    </row>
    <row r="69" spans="1:6" x14ac:dyDescent="0.2">
      <c r="A69" t="s">
        <v>118</v>
      </c>
      <c r="B69">
        <v>76</v>
      </c>
      <c r="C69">
        <v>72</v>
      </c>
      <c r="D69">
        <v>67</v>
      </c>
      <c r="E69">
        <v>66</v>
      </c>
      <c r="F69" s="1">
        <v>68</v>
      </c>
    </row>
    <row r="70" spans="1:6" x14ac:dyDescent="0.2">
      <c r="A70" s="3" t="s">
        <v>137</v>
      </c>
      <c r="B70">
        <v>29</v>
      </c>
      <c r="C70">
        <v>28</v>
      </c>
      <c r="D70">
        <v>26.46</v>
      </c>
      <c r="E70">
        <v>26.19</v>
      </c>
      <c r="F70" s="1">
        <v>27</v>
      </c>
    </row>
    <row r="71" spans="1:6" x14ac:dyDescent="0.2">
      <c r="A71" s="3" t="s">
        <v>143</v>
      </c>
      <c r="B71">
        <v>29</v>
      </c>
      <c r="C71">
        <v>28</v>
      </c>
      <c r="D71">
        <v>26.46</v>
      </c>
      <c r="E71">
        <v>26.19</v>
      </c>
      <c r="F71" s="1">
        <v>27</v>
      </c>
    </row>
    <row r="72" spans="1:6" x14ac:dyDescent="0.2">
      <c r="A72" s="3" t="s">
        <v>138</v>
      </c>
      <c r="B72">
        <v>1000</v>
      </c>
      <c r="C72">
        <v>1000</v>
      </c>
      <c r="D72">
        <v>931</v>
      </c>
      <c r="E72">
        <v>921.5</v>
      </c>
      <c r="F72" s="1">
        <v>950</v>
      </c>
    </row>
    <row r="73" spans="1:6" x14ac:dyDescent="0.2">
      <c r="A73" s="3" t="s">
        <v>139</v>
      </c>
      <c r="B73">
        <v>21</v>
      </c>
      <c r="C73">
        <v>20</v>
      </c>
      <c r="D73">
        <v>18.62</v>
      </c>
      <c r="E73">
        <v>18.43</v>
      </c>
      <c r="F73" s="1">
        <v>19</v>
      </c>
    </row>
    <row r="74" spans="1:6" x14ac:dyDescent="0.2">
      <c r="A74" s="3" t="s">
        <v>140</v>
      </c>
      <c r="B74">
        <v>226</v>
      </c>
      <c r="C74">
        <v>215</v>
      </c>
      <c r="D74">
        <v>200</v>
      </c>
      <c r="E74">
        <v>198</v>
      </c>
      <c r="F74" s="1">
        <v>204</v>
      </c>
    </row>
    <row r="75" spans="1:6" x14ac:dyDescent="0.2">
      <c r="A75" s="3" t="s">
        <v>141</v>
      </c>
      <c r="B75">
        <v>593</v>
      </c>
      <c r="C75">
        <v>563</v>
      </c>
      <c r="D75">
        <v>524</v>
      </c>
      <c r="E75">
        <v>518.76</v>
      </c>
      <c r="F75" s="1">
        <v>535</v>
      </c>
    </row>
    <row r="76" spans="1:6" x14ac:dyDescent="0.2">
      <c r="A76" s="3" t="s">
        <v>142</v>
      </c>
      <c r="B76">
        <v>3911</v>
      </c>
      <c r="C76">
        <v>3716</v>
      </c>
      <c r="D76">
        <v>3459</v>
      </c>
      <c r="E76">
        <v>3425</v>
      </c>
      <c r="F76" s="1">
        <v>3530</v>
      </c>
    </row>
    <row r="77" spans="1:6" x14ac:dyDescent="0.2">
      <c r="D77"/>
      <c r="F77" s="1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DFCD-7186-8B4A-A6FE-E7D1415C7B99}">
  <dimension ref="A1:J65"/>
  <sheetViews>
    <sheetView topLeftCell="A43" workbookViewId="0">
      <selection activeCell="A55" sqref="A55:F61"/>
    </sheetView>
  </sheetViews>
  <sheetFormatPr baseColWidth="10" defaultRowHeight="16" x14ac:dyDescent="0.2"/>
  <cols>
    <col min="1" max="1" width="18.1640625" style="3" customWidth="1"/>
    <col min="4" max="4" width="10.83203125" style="1"/>
  </cols>
  <sheetData>
    <row r="1" spans="1:10" x14ac:dyDescent="0.2">
      <c r="A1" s="3" t="s">
        <v>0</v>
      </c>
      <c r="B1">
        <v>163</v>
      </c>
      <c r="C1">
        <f>B1-(B1*3%)</f>
        <v>158.11000000000001</v>
      </c>
      <c r="D1" s="1">
        <f>C1-(C1*3%)</f>
        <v>153.36670000000001</v>
      </c>
      <c r="E1">
        <f>D1-(D1*2%)</f>
        <v>150.29936600000002</v>
      </c>
      <c r="F1">
        <f>E1-(E1*1%)</f>
        <v>148.79637234000003</v>
      </c>
      <c r="H1" s="2" t="s">
        <v>7</v>
      </c>
      <c r="I1" s="2"/>
    </row>
    <row r="2" spans="1:10" x14ac:dyDescent="0.2">
      <c r="A2" s="3" t="s">
        <v>4</v>
      </c>
      <c r="B2">
        <v>60</v>
      </c>
      <c r="C2">
        <f t="shared" ref="C2:D4" si="0">B2-(B2*2%)</f>
        <v>58.8</v>
      </c>
      <c r="D2" s="1">
        <f t="shared" si="0"/>
        <v>57.623999999999995</v>
      </c>
      <c r="E2">
        <f>D2-(D2*2%)</f>
        <v>56.471519999999998</v>
      </c>
      <c r="F2">
        <f>E2-(E2*1%)</f>
        <v>55.906804799999996</v>
      </c>
      <c r="H2" t="s">
        <v>8</v>
      </c>
      <c r="I2" t="s">
        <v>1</v>
      </c>
    </row>
    <row r="3" spans="1:10" x14ac:dyDescent="0.2">
      <c r="A3" s="3" t="s">
        <v>5</v>
      </c>
      <c r="B3">
        <v>12</v>
      </c>
      <c r="C3">
        <f t="shared" si="0"/>
        <v>11.76</v>
      </c>
      <c r="D3" s="1">
        <f t="shared" si="0"/>
        <v>11.524799999999999</v>
      </c>
      <c r="E3">
        <f>D3-(D3*2%)</f>
        <v>11.294303999999999</v>
      </c>
      <c r="F3">
        <f>E3-(E3*1%)</f>
        <v>11.181360959999999</v>
      </c>
      <c r="H3" t="s">
        <v>8</v>
      </c>
      <c r="I3" t="s">
        <v>2</v>
      </c>
    </row>
    <row r="4" spans="1:10" x14ac:dyDescent="0.2">
      <c r="A4" s="3" t="s">
        <v>6</v>
      </c>
      <c r="B4">
        <v>13</v>
      </c>
      <c r="C4">
        <f t="shared" si="0"/>
        <v>12.74</v>
      </c>
      <c r="D4" s="1">
        <f t="shared" si="0"/>
        <v>12.485200000000001</v>
      </c>
      <c r="E4">
        <f>D4-(D4*2%)</f>
        <v>12.235496000000001</v>
      </c>
      <c r="F4">
        <f>E4-(E4*1%)</f>
        <v>12.113141040000002</v>
      </c>
      <c r="H4" t="s">
        <v>8</v>
      </c>
      <c r="I4" t="s">
        <v>3</v>
      </c>
    </row>
    <row r="5" spans="1:10" x14ac:dyDescent="0.2">
      <c r="A5" s="3" t="s">
        <v>22</v>
      </c>
      <c r="B5">
        <f>C5</f>
        <v>3900</v>
      </c>
      <c r="C5">
        <f>C6*50</f>
        <v>3900</v>
      </c>
      <c r="D5" s="1">
        <f>D6*50</f>
        <v>3700</v>
      </c>
      <c r="E5">
        <f>E6*50</f>
        <v>3600</v>
      </c>
      <c r="F5">
        <f>F6*50</f>
        <v>3589</v>
      </c>
      <c r="H5" t="s">
        <v>21</v>
      </c>
    </row>
    <row r="6" spans="1:10" x14ac:dyDescent="0.2">
      <c r="A6" s="3" t="s">
        <v>27</v>
      </c>
      <c r="B6">
        <v>82</v>
      </c>
      <c r="C6">
        <v>78</v>
      </c>
      <c r="D6" s="1">
        <v>74</v>
      </c>
      <c r="E6">
        <v>72</v>
      </c>
      <c r="F6">
        <v>71.78</v>
      </c>
    </row>
    <row r="7" spans="1:10" x14ac:dyDescent="0.2">
      <c r="A7" s="3" t="s">
        <v>28</v>
      </c>
      <c r="B7">
        <f>C7</f>
        <v>1950</v>
      </c>
      <c r="C7">
        <f>C8*50</f>
        <v>1950</v>
      </c>
      <c r="D7" s="1">
        <f>D8*50</f>
        <v>1850</v>
      </c>
      <c r="E7">
        <f>E8*50</f>
        <v>1800</v>
      </c>
      <c r="F7">
        <f>F8*50</f>
        <v>1794.5</v>
      </c>
    </row>
    <row r="8" spans="1:10" x14ac:dyDescent="0.2">
      <c r="A8" s="3" t="s">
        <v>29</v>
      </c>
      <c r="B8">
        <v>41</v>
      </c>
      <c r="C8">
        <v>39</v>
      </c>
      <c r="D8" s="1">
        <v>37</v>
      </c>
      <c r="E8">
        <v>36</v>
      </c>
      <c r="F8">
        <v>35.89</v>
      </c>
      <c r="H8" t="s">
        <v>9</v>
      </c>
      <c r="J8" t="s">
        <v>21</v>
      </c>
    </row>
    <row r="9" spans="1:10" x14ac:dyDescent="0.2">
      <c r="A9" s="3" t="s">
        <v>23</v>
      </c>
      <c r="B9">
        <f>C9</f>
        <v>3900</v>
      </c>
      <c r="C9">
        <f>C10*50</f>
        <v>3900</v>
      </c>
      <c r="D9" s="1">
        <f>D10*50</f>
        <v>3700</v>
      </c>
      <c r="E9">
        <f>E10*50</f>
        <v>3600</v>
      </c>
      <c r="F9">
        <f>F10*50</f>
        <v>3589</v>
      </c>
      <c r="H9" t="s">
        <v>10</v>
      </c>
    </row>
    <row r="10" spans="1:10" x14ac:dyDescent="0.2">
      <c r="A10" s="3" t="s">
        <v>30</v>
      </c>
      <c r="B10">
        <v>82</v>
      </c>
      <c r="C10">
        <v>78</v>
      </c>
      <c r="D10" s="1">
        <v>74</v>
      </c>
      <c r="E10">
        <v>72</v>
      </c>
      <c r="F10">
        <v>71.78</v>
      </c>
      <c r="H10" t="s">
        <v>11</v>
      </c>
    </row>
    <row r="11" spans="1:10" x14ac:dyDescent="0.2">
      <c r="A11" s="3" t="s">
        <v>31</v>
      </c>
      <c r="B11">
        <f>C11</f>
        <v>1950</v>
      </c>
      <c r="C11">
        <f>C12*50</f>
        <v>1950</v>
      </c>
      <c r="D11" s="1">
        <f>D12*50</f>
        <v>1850</v>
      </c>
      <c r="E11">
        <f>E12*50</f>
        <v>1800</v>
      </c>
      <c r="F11">
        <f>F12*50</f>
        <v>1794.5</v>
      </c>
      <c r="H11" t="s">
        <v>12</v>
      </c>
    </row>
    <row r="12" spans="1:10" x14ac:dyDescent="0.2">
      <c r="A12" s="3" t="s">
        <v>32</v>
      </c>
      <c r="B12">
        <v>41</v>
      </c>
      <c r="C12">
        <v>39</v>
      </c>
      <c r="D12" s="1">
        <v>37</v>
      </c>
      <c r="E12">
        <v>36</v>
      </c>
      <c r="F12">
        <v>35.89</v>
      </c>
    </row>
    <row r="13" spans="1:10" x14ac:dyDescent="0.2">
      <c r="A13" s="3" t="s">
        <v>24</v>
      </c>
      <c r="B13">
        <f>C13</f>
        <v>3900</v>
      </c>
      <c r="C13">
        <f>C14*50</f>
        <v>3900</v>
      </c>
      <c r="D13" s="1">
        <f>D14*50</f>
        <v>3700</v>
      </c>
      <c r="E13">
        <f>E14*50</f>
        <v>3600</v>
      </c>
      <c r="F13">
        <f>F14*50</f>
        <v>3589</v>
      </c>
      <c r="J13" t="s">
        <v>21</v>
      </c>
    </row>
    <row r="14" spans="1:10" x14ac:dyDescent="0.2">
      <c r="A14" s="3" t="s">
        <v>33</v>
      </c>
      <c r="B14">
        <v>82</v>
      </c>
      <c r="C14">
        <v>78</v>
      </c>
      <c r="D14" s="1">
        <v>74</v>
      </c>
      <c r="E14">
        <v>72</v>
      </c>
      <c r="F14">
        <v>71.78</v>
      </c>
    </row>
    <row r="15" spans="1:10" x14ac:dyDescent="0.2">
      <c r="A15" s="3" t="s">
        <v>34</v>
      </c>
      <c r="B15">
        <f>C15</f>
        <v>1950</v>
      </c>
      <c r="C15">
        <f>C16*50</f>
        <v>1950</v>
      </c>
      <c r="D15" s="1">
        <f>D16*50</f>
        <v>1850</v>
      </c>
      <c r="E15">
        <f>E16*50</f>
        <v>1800</v>
      </c>
      <c r="F15">
        <f>F16*50</f>
        <v>1794.5</v>
      </c>
    </row>
    <row r="16" spans="1:10" x14ac:dyDescent="0.2">
      <c r="A16" s="3" t="s">
        <v>35</v>
      </c>
      <c r="B16">
        <v>41</v>
      </c>
      <c r="C16">
        <v>39</v>
      </c>
      <c r="D16" s="1">
        <v>37</v>
      </c>
      <c r="E16">
        <v>36</v>
      </c>
      <c r="F16">
        <v>35.89</v>
      </c>
    </row>
    <row r="17" spans="1:8" x14ac:dyDescent="0.2">
      <c r="A17" s="3" t="s">
        <v>25</v>
      </c>
      <c r="B17">
        <f>C17</f>
        <v>3900</v>
      </c>
      <c r="C17">
        <f>C18*50</f>
        <v>3900</v>
      </c>
      <c r="D17" s="1">
        <f>D18*50</f>
        <v>3700</v>
      </c>
      <c r="E17">
        <f>E18*50</f>
        <v>3600</v>
      </c>
      <c r="F17">
        <f>F18*50</f>
        <v>3589</v>
      </c>
    </row>
    <row r="18" spans="1:8" x14ac:dyDescent="0.2">
      <c r="A18" s="3" t="s">
        <v>36</v>
      </c>
      <c r="B18">
        <v>82</v>
      </c>
      <c r="C18">
        <v>78</v>
      </c>
      <c r="D18" s="1">
        <v>74</v>
      </c>
      <c r="E18">
        <v>72</v>
      </c>
      <c r="F18">
        <v>71.78</v>
      </c>
    </row>
    <row r="19" spans="1:8" x14ac:dyDescent="0.2">
      <c r="A19" s="3" t="s">
        <v>37</v>
      </c>
      <c r="B19">
        <f>C19</f>
        <v>1950</v>
      </c>
      <c r="C19">
        <f>C20*50</f>
        <v>1950</v>
      </c>
      <c r="D19" s="1">
        <f>D20*50</f>
        <v>1850</v>
      </c>
      <c r="E19">
        <f>E20*50</f>
        <v>1800</v>
      </c>
      <c r="F19">
        <f>F20*50</f>
        <v>1794.5</v>
      </c>
    </row>
    <row r="20" spans="1:8" x14ac:dyDescent="0.2">
      <c r="A20" s="3" t="s">
        <v>38</v>
      </c>
      <c r="B20">
        <v>41</v>
      </c>
      <c r="C20">
        <v>39</v>
      </c>
      <c r="D20" s="1">
        <v>37</v>
      </c>
      <c r="E20">
        <v>36</v>
      </c>
      <c r="F20">
        <v>35.89</v>
      </c>
    </row>
    <row r="21" spans="1:8" x14ac:dyDescent="0.2">
      <c r="A21" s="3" t="s">
        <v>26</v>
      </c>
      <c r="B21">
        <f>C21</f>
        <v>3900</v>
      </c>
      <c r="C21">
        <f>C22*50</f>
        <v>3900</v>
      </c>
      <c r="D21" s="1">
        <f>D22*50</f>
        <v>3700</v>
      </c>
      <c r="E21">
        <f>E22*50</f>
        <v>3600</v>
      </c>
      <c r="F21">
        <f>F22*50</f>
        <v>3589</v>
      </c>
    </row>
    <row r="22" spans="1:8" x14ac:dyDescent="0.2">
      <c r="A22" s="3" t="s">
        <v>39</v>
      </c>
      <c r="B22">
        <v>82</v>
      </c>
      <c r="C22">
        <v>78</v>
      </c>
      <c r="D22" s="1">
        <v>74</v>
      </c>
      <c r="E22">
        <v>72</v>
      </c>
      <c r="F22">
        <v>71.78</v>
      </c>
    </row>
    <row r="23" spans="1:8" x14ac:dyDescent="0.2">
      <c r="A23" s="3" t="s">
        <v>40</v>
      </c>
      <c r="B23">
        <f>C23</f>
        <v>1950</v>
      </c>
      <c r="C23">
        <f>C24*50</f>
        <v>1950</v>
      </c>
      <c r="D23" s="1">
        <f>D24*50</f>
        <v>1850</v>
      </c>
      <c r="E23">
        <f>E24*50</f>
        <v>1800</v>
      </c>
      <c r="F23">
        <f>F24*50</f>
        <v>1794.5</v>
      </c>
    </row>
    <row r="24" spans="1:8" x14ac:dyDescent="0.2">
      <c r="A24" s="3" t="s">
        <v>41</v>
      </c>
      <c r="B24">
        <v>41</v>
      </c>
      <c r="C24">
        <v>39</v>
      </c>
      <c r="D24" s="1">
        <v>37</v>
      </c>
      <c r="E24">
        <v>36</v>
      </c>
      <c r="F24">
        <v>35.89</v>
      </c>
    </row>
    <row r="25" spans="1:8" x14ac:dyDescent="0.2">
      <c r="A25" t="s">
        <v>42</v>
      </c>
      <c r="B25">
        <f>B26*50</f>
        <v>3100</v>
      </c>
      <c r="C25">
        <f>C26*50</f>
        <v>3000</v>
      </c>
      <c r="D25" s="1">
        <f>D26*50</f>
        <v>2800</v>
      </c>
      <c r="E25">
        <f>D25-(D25*2%)</f>
        <v>2744</v>
      </c>
      <c r="F25">
        <f>E25-(E25*1%)</f>
        <v>2716.56</v>
      </c>
      <c r="H25" t="s">
        <v>13</v>
      </c>
    </row>
    <row r="26" spans="1:8" x14ac:dyDescent="0.2">
      <c r="A26" s="3" t="s">
        <v>43</v>
      </c>
      <c r="B26">
        <v>62</v>
      </c>
      <c r="C26">
        <v>60</v>
      </c>
      <c r="D26" s="1">
        <v>56</v>
      </c>
      <c r="E26">
        <v>55</v>
      </c>
      <c r="F26">
        <v>54</v>
      </c>
      <c r="H26" t="s">
        <v>14</v>
      </c>
    </row>
    <row r="27" spans="1:8" x14ac:dyDescent="0.2">
      <c r="A27" s="3" t="s">
        <v>13</v>
      </c>
      <c r="B27">
        <f>B28*50</f>
        <v>1550</v>
      </c>
      <c r="C27">
        <f>C28*50</f>
        <v>1500</v>
      </c>
      <c r="D27" s="1">
        <f>D28*50</f>
        <v>1400</v>
      </c>
      <c r="E27">
        <f>D27-(D27*2%)</f>
        <v>1372</v>
      </c>
      <c r="F27">
        <f>E27-(E27*1%)</f>
        <v>1358.28</v>
      </c>
      <c r="H27" t="s">
        <v>15</v>
      </c>
    </row>
    <row r="28" spans="1:8" x14ac:dyDescent="0.2">
      <c r="A28" s="3" t="s">
        <v>44</v>
      </c>
      <c r="B28">
        <v>31</v>
      </c>
      <c r="C28">
        <v>30</v>
      </c>
      <c r="D28" s="1">
        <v>28</v>
      </c>
      <c r="E28">
        <v>27.5</v>
      </c>
      <c r="F28">
        <v>27</v>
      </c>
      <c r="H28" t="s">
        <v>16</v>
      </c>
    </row>
    <row r="29" spans="1:8" x14ac:dyDescent="0.2">
      <c r="A29" s="3" t="s">
        <v>45</v>
      </c>
      <c r="B29">
        <f>B30*50</f>
        <v>3900</v>
      </c>
      <c r="C29">
        <f>C30*50</f>
        <v>3700</v>
      </c>
      <c r="D29" s="1">
        <f>D30*50</f>
        <v>3500</v>
      </c>
      <c r="E29">
        <f>E30*50</f>
        <v>3450</v>
      </c>
      <c r="F29">
        <f>F30*50</f>
        <v>3400</v>
      </c>
      <c r="H29" t="s">
        <v>17</v>
      </c>
    </row>
    <row r="30" spans="1:8" x14ac:dyDescent="0.2">
      <c r="A30" s="3" t="s">
        <v>46</v>
      </c>
      <c r="B30">
        <v>78</v>
      </c>
      <c r="C30">
        <v>74</v>
      </c>
      <c r="D30" s="1">
        <v>70</v>
      </c>
      <c r="E30">
        <v>69</v>
      </c>
      <c r="F30">
        <v>68</v>
      </c>
      <c r="H30" t="s">
        <v>18</v>
      </c>
    </row>
    <row r="31" spans="1:8" x14ac:dyDescent="0.2">
      <c r="A31" s="3" t="s">
        <v>47</v>
      </c>
      <c r="B31">
        <f>B32*50</f>
        <v>1950</v>
      </c>
      <c r="C31">
        <f>C32*50</f>
        <v>1850</v>
      </c>
      <c r="D31" s="1">
        <f>D32*50</f>
        <v>1750</v>
      </c>
      <c r="E31">
        <f>E32*50</f>
        <v>1725</v>
      </c>
      <c r="F31">
        <f>F32*50</f>
        <v>1700</v>
      </c>
      <c r="H31" t="s">
        <v>19</v>
      </c>
    </row>
    <row r="32" spans="1:8" x14ac:dyDescent="0.2">
      <c r="A32" s="3" t="s">
        <v>48</v>
      </c>
      <c r="B32">
        <v>39</v>
      </c>
      <c r="C32">
        <v>37</v>
      </c>
      <c r="D32" s="1">
        <v>35</v>
      </c>
      <c r="E32">
        <v>34.5</v>
      </c>
      <c r="F32">
        <v>34</v>
      </c>
      <c r="H32" t="s">
        <v>20</v>
      </c>
    </row>
    <row r="33" spans="1:8" x14ac:dyDescent="0.2">
      <c r="A33" s="3" t="s">
        <v>56</v>
      </c>
      <c r="B33">
        <v>3866</v>
      </c>
      <c r="C33">
        <v>3672</v>
      </c>
      <c r="D33" s="1">
        <v>3488</v>
      </c>
      <c r="E33">
        <v>3418</v>
      </c>
      <c r="F33">
        <v>3383</v>
      </c>
    </row>
    <row r="34" spans="1:8" x14ac:dyDescent="0.2">
      <c r="A34" s="3" t="s">
        <v>57</v>
      </c>
      <c r="B34">
        <v>100</v>
      </c>
      <c r="C34">
        <v>95</v>
      </c>
      <c r="D34" s="1">
        <v>91</v>
      </c>
      <c r="E34">
        <v>89</v>
      </c>
      <c r="F34">
        <v>88</v>
      </c>
      <c r="H34" t="s">
        <v>49</v>
      </c>
    </row>
    <row r="35" spans="1:8" x14ac:dyDescent="0.2">
      <c r="A35" s="3" t="s">
        <v>58</v>
      </c>
      <c r="B35">
        <f>C35</f>
        <v>2125</v>
      </c>
      <c r="C35">
        <f>C36*25</f>
        <v>2125</v>
      </c>
      <c r="D35" s="1">
        <f>D36*25</f>
        <v>2025</v>
      </c>
      <c r="E35">
        <f>E36*25</f>
        <v>1975</v>
      </c>
      <c r="F35">
        <f>F36*25</f>
        <v>1950</v>
      </c>
      <c r="H35" t="s">
        <v>50</v>
      </c>
    </row>
    <row r="36" spans="1:8" x14ac:dyDescent="0.2">
      <c r="A36" s="3" t="s">
        <v>59</v>
      </c>
      <c r="B36">
        <v>89</v>
      </c>
      <c r="C36">
        <v>85</v>
      </c>
      <c r="D36" s="1">
        <v>81</v>
      </c>
      <c r="E36">
        <v>79</v>
      </c>
      <c r="F36">
        <v>78</v>
      </c>
      <c r="H36" t="s">
        <v>51</v>
      </c>
    </row>
    <row r="37" spans="1:8" x14ac:dyDescent="0.2">
      <c r="A37" s="3" t="s">
        <v>60</v>
      </c>
      <c r="B37" s="4">
        <v>1719</v>
      </c>
      <c r="C37" s="4">
        <v>1633</v>
      </c>
      <c r="D37" s="5">
        <v>1551</v>
      </c>
      <c r="E37" s="4">
        <v>1520</v>
      </c>
      <c r="F37" s="4">
        <v>1505</v>
      </c>
      <c r="H37" t="s">
        <v>52</v>
      </c>
    </row>
    <row r="38" spans="1:8" x14ac:dyDescent="0.2">
      <c r="A38" s="3" t="s">
        <v>61</v>
      </c>
      <c r="B38">
        <v>19</v>
      </c>
      <c r="C38" s="4">
        <v>18</v>
      </c>
      <c r="D38" s="5">
        <v>17</v>
      </c>
      <c r="E38" s="4">
        <v>16.66</v>
      </c>
      <c r="F38" s="4">
        <v>16.5</v>
      </c>
      <c r="H38" t="s">
        <v>53</v>
      </c>
    </row>
    <row r="39" spans="1:8" x14ac:dyDescent="0.2">
      <c r="A39" s="3" t="s">
        <v>62</v>
      </c>
      <c r="B39">
        <v>253</v>
      </c>
      <c r="C39" s="4">
        <v>240</v>
      </c>
      <c r="D39" s="5">
        <v>228</v>
      </c>
      <c r="E39" s="4">
        <v>224</v>
      </c>
      <c r="F39" s="4">
        <v>222</v>
      </c>
      <c r="H39" t="s">
        <v>54</v>
      </c>
    </row>
    <row r="40" spans="1:8" x14ac:dyDescent="0.2">
      <c r="A40" s="3" t="s">
        <v>63</v>
      </c>
      <c r="B40">
        <v>9945</v>
      </c>
      <c r="C40" s="4">
        <v>9448</v>
      </c>
      <c r="D40" s="5">
        <v>8976</v>
      </c>
      <c r="E40" s="4">
        <v>8797</v>
      </c>
      <c r="F40" s="4">
        <v>8709</v>
      </c>
      <c r="H40" t="s">
        <v>55</v>
      </c>
    </row>
    <row r="42" spans="1:8" x14ac:dyDescent="0.2">
      <c r="A42" s="3" t="s">
        <v>70</v>
      </c>
      <c r="B42">
        <v>25</v>
      </c>
      <c r="C42">
        <v>24</v>
      </c>
      <c r="D42" s="1">
        <v>23</v>
      </c>
      <c r="E42">
        <v>23</v>
      </c>
      <c r="F42">
        <v>22.77</v>
      </c>
      <c r="H42" t="s">
        <v>64</v>
      </c>
    </row>
    <row r="43" spans="1:8" x14ac:dyDescent="0.2">
      <c r="A43" s="3" t="s">
        <v>71</v>
      </c>
      <c r="B43">
        <v>60</v>
      </c>
      <c r="C43">
        <v>57</v>
      </c>
      <c r="D43" s="1">
        <v>54</v>
      </c>
      <c r="E43">
        <v>53</v>
      </c>
      <c r="F43">
        <v>52.47</v>
      </c>
      <c r="H43" t="s">
        <v>65</v>
      </c>
    </row>
    <row r="44" spans="1:8" x14ac:dyDescent="0.2">
      <c r="A44" s="3" t="s">
        <v>72</v>
      </c>
      <c r="B44">
        <v>30</v>
      </c>
      <c r="C44">
        <v>29</v>
      </c>
      <c r="D44" s="1">
        <v>28</v>
      </c>
      <c r="E44">
        <v>27</v>
      </c>
      <c r="F44">
        <v>26.73</v>
      </c>
      <c r="H44" t="s">
        <v>66</v>
      </c>
    </row>
    <row r="45" spans="1:8" x14ac:dyDescent="0.2">
      <c r="A45" s="3" t="s">
        <v>73</v>
      </c>
      <c r="B45">
        <v>2804</v>
      </c>
      <c r="C45">
        <v>2664</v>
      </c>
      <c r="D45" s="1">
        <v>2531</v>
      </c>
      <c r="E45">
        <v>2480</v>
      </c>
      <c r="F45">
        <v>2455</v>
      </c>
      <c r="H45" t="s">
        <v>67</v>
      </c>
    </row>
    <row r="46" spans="1:8" x14ac:dyDescent="0.2">
      <c r="A46" s="3" t="s">
        <v>74</v>
      </c>
      <c r="B46">
        <v>284</v>
      </c>
      <c r="C46">
        <v>270</v>
      </c>
      <c r="D46" s="1">
        <v>257</v>
      </c>
      <c r="E46">
        <v>252</v>
      </c>
      <c r="F46">
        <v>250</v>
      </c>
      <c r="H46" t="s">
        <v>68</v>
      </c>
    </row>
    <row r="47" spans="1:8" x14ac:dyDescent="0.2">
      <c r="A47" s="6" t="s">
        <v>75</v>
      </c>
      <c r="B47">
        <v>881</v>
      </c>
      <c r="C47">
        <v>837</v>
      </c>
      <c r="D47" s="1">
        <v>795</v>
      </c>
      <c r="E47">
        <v>779</v>
      </c>
      <c r="F47">
        <v>771</v>
      </c>
      <c r="H47" t="s">
        <v>69</v>
      </c>
    </row>
    <row r="49" spans="1:8" x14ac:dyDescent="0.2">
      <c r="A49" s="3" t="s">
        <v>80</v>
      </c>
      <c r="B49">
        <v>15</v>
      </c>
      <c r="C49">
        <v>14</v>
      </c>
      <c r="D49" s="1">
        <v>13</v>
      </c>
      <c r="E49">
        <v>12.74</v>
      </c>
      <c r="F49">
        <v>12.61</v>
      </c>
      <c r="H49" t="s">
        <v>76</v>
      </c>
    </row>
    <row r="50" spans="1:8" x14ac:dyDescent="0.2">
      <c r="A50" s="3" t="s">
        <v>81</v>
      </c>
      <c r="B50">
        <v>50</v>
      </c>
      <c r="C50">
        <v>48</v>
      </c>
      <c r="D50" s="1">
        <v>46</v>
      </c>
      <c r="E50">
        <v>45</v>
      </c>
      <c r="F50">
        <v>44.55</v>
      </c>
      <c r="H50" t="s">
        <v>77</v>
      </c>
    </row>
    <row r="51" spans="1:8" x14ac:dyDescent="0.2">
      <c r="A51" s="3" t="s">
        <v>82</v>
      </c>
      <c r="B51">
        <v>15</v>
      </c>
      <c r="C51">
        <v>14</v>
      </c>
      <c r="D51" s="1">
        <v>13</v>
      </c>
      <c r="E51">
        <v>12.74</v>
      </c>
      <c r="F51">
        <v>12.61</v>
      </c>
      <c r="H51" t="s">
        <v>78</v>
      </c>
    </row>
    <row r="52" spans="1:8" x14ac:dyDescent="0.2">
      <c r="H52" t="s">
        <v>79</v>
      </c>
    </row>
    <row r="53" spans="1:8" x14ac:dyDescent="0.2">
      <c r="A53" s="3" t="s">
        <v>83</v>
      </c>
      <c r="B53">
        <v>17</v>
      </c>
      <c r="C53">
        <v>15</v>
      </c>
      <c r="D53">
        <v>15</v>
      </c>
      <c r="E53">
        <v>15</v>
      </c>
      <c r="F53">
        <v>15</v>
      </c>
      <c r="H53" t="s">
        <v>77</v>
      </c>
    </row>
    <row r="55" spans="1:8" x14ac:dyDescent="0.2">
      <c r="A55" s="3" t="s">
        <v>137</v>
      </c>
      <c r="B55">
        <v>29</v>
      </c>
      <c r="C55">
        <v>28</v>
      </c>
      <c r="D55" s="1">
        <v>27</v>
      </c>
      <c r="E55">
        <v>26.46</v>
      </c>
      <c r="F55">
        <v>26.19</v>
      </c>
      <c r="H55" t="s">
        <v>132</v>
      </c>
    </row>
    <row r="56" spans="1:8" x14ac:dyDescent="0.2">
      <c r="A56" s="3" t="s">
        <v>143</v>
      </c>
      <c r="B56">
        <v>29</v>
      </c>
      <c r="C56">
        <v>28</v>
      </c>
      <c r="D56" s="1">
        <v>27</v>
      </c>
      <c r="E56">
        <v>26.46</v>
      </c>
      <c r="F56">
        <v>26.19</v>
      </c>
    </row>
    <row r="57" spans="1:8" x14ac:dyDescent="0.2">
      <c r="A57" s="3" t="s">
        <v>138</v>
      </c>
      <c r="B57">
        <v>1000</v>
      </c>
      <c r="C57">
        <v>1000</v>
      </c>
      <c r="D57" s="1">
        <v>950</v>
      </c>
      <c r="E57">
        <v>931</v>
      </c>
      <c r="F57">
        <v>921.5</v>
      </c>
      <c r="H57" t="s">
        <v>133</v>
      </c>
    </row>
    <row r="58" spans="1:8" x14ac:dyDescent="0.2">
      <c r="A58" s="3" t="s">
        <v>139</v>
      </c>
      <c r="B58">
        <v>21</v>
      </c>
      <c r="C58">
        <v>20</v>
      </c>
      <c r="D58" s="1">
        <v>19</v>
      </c>
      <c r="E58">
        <v>18.62</v>
      </c>
      <c r="F58">
        <v>18.43</v>
      </c>
      <c r="H58" t="s">
        <v>134</v>
      </c>
    </row>
    <row r="59" spans="1:8" x14ac:dyDescent="0.2">
      <c r="A59" s="3" t="s">
        <v>140</v>
      </c>
      <c r="B59">
        <v>226</v>
      </c>
      <c r="C59">
        <v>215</v>
      </c>
      <c r="D59" s="1">
        <v>204</v>
      </c>
      <c r="E59">
        <v>200</v>
      </c>
      <c r="F59">
        <v>198</v>
      </c>
      <c r="H59" t="s">
        <v>135</v>
      </c>
    </row>
    <row r="60" spans="1:8" x14ac:dyDescent="0.2">
      <c r="A60" s="3" t="s">
        <v>141</v>
      </c>
      <c r="B60">
        <v>593</v>
      </c>
      <c r="C60">
        <v>563</v>
      </c>
      <c r="D60" s="1">
        <v>535</v>
      </c>
      <c r="E60">
        <v>524</v>
      </c>
      <c r="F60">
        <v>518.76</v>
      </c>
      <c r="H60" t="s">
        <v>136</v>
      </c>
    </row>
    <row r="61" spans="1:8" x14ac:dyDescent="0.2">
      <c r="A61" s="3" t="s">
        <v>142</v>
      </c>
      <c r="B61">
        <v>3911</v>
      </c>
      <c r="C61">
        <v>3716</v>
      </c>
      <c r="D61" s="1">
        <v>3530</v>
      </c>
      <c r="E61">
        <v>3459</v>
      </c>
      <c r="F61">
        <v>3425</v>
      </c>
    </row>
    <row r="62" spans="1:8" x14ac:dyDescent="0.2">
      <c r="C62">
        <f>B62-(B62*5%)</f>
        <v>0</v>
      </c>
      <c r="D62">
        <f>C62-(C62*5%)</f>
        <v>0</v>
      </c>
      <c r="E62">
        <f>D62-(D62*2%)</f>
        <v>0</v>
      </c>
      <c r="F62">
        <f>E62-(E62*1%)</f>
        <v>0</v>
      </c>
    </row>
    <row r="63" spans="1:8" x14ac:dyDescent="0.2">
      <c r="C63">
        <f>B63-(B63*5%)</f>
        <v>0</v>
      </c>
      <c r="D63">
        <f>C63-(C63*5%)</f>
        <v>0</v>
      </c>
      <c r="E63">
        <f>D63-(D63*2%)</f>
        <v>0</v>
      </c>
      <c r="F63">
        <f>E63-(E63*1%)</f>
        <v>0</v>
      </c>
    </row>
    <row r="64" spans="1:8" x14ac:dyDescent="0.2">
      <c r="C64">
        <f>B64-(B64*5%)</f>
        <v>0</v>
      </c>
      <c r="D64">
        <f>C64-(C64*5%)</f>
        <v>0</v>
      </c>
      <c r="E64">
        <f>D64-(D64*2%)</f>
        <v>0</v>
      </c>
      <c r="F64">
        <f>E64-(E64*1%)</f>
        <v>0</v>
      </c>
    </row>
    <row r="65" spans="3:6" x14ac:dyDescent="0.2">
      <c r="C65">
        <f>B65-(B65*5%)</f>
        <v>0</v>
      </c>
      <c r="D65">
        <f>C65-(C65*5%)</f>
        <v>0</v>
      </c>
      <c r="E65">
        <f>D65-(D65*2%)</f>
        <v>0</v>
      </c>
      <c r="F65">
        <f>E65-(E65*1%)</f>
        <v>0</v>
      </c>
    </row>
  </sheetData>
  <pageMargins left="0.7" right="0.7" top="0.75" bottom="0.75" header="0.3" footer="0.3"/>
  <pageSetup orientation="portrait" horizontalDpi="0" verticalDpi="0"/>
  <ignoredErrors>
    <ignoredError sqref="B7:E7 C21:E23 C8:E8 C9:E12 C13:E16 C17:E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D44D-4015-4F4C-B371-FF99BD7AA007}">
  <dimension ref="A1:G23"/>
  <sheetViews>
    <sheetView workbookViewId="0">
      <selection activeCell="A2" sqref="A2:G23"/>
    </sheetView>
  </sheetViews>
  <sheetFormatPr baseColWidth="10" defaultRowHeight="16" x14ac:dyDescent="0.2"/>
  <cols>
    <col min="1" max="1" width="12" bestFit="1" customWidth="1"/>
    <col min="2" max="2" width="29.33203125" bestFit="1" customWidth="1"/>
    <col min="3" max="3" width="14.83203125" bestFit="1" customWidth="1"/>
    <col min="4" max="4" width="14.33203125" bestFit="1" customWidth="1"/>
    <col min="5" max="5" width="16.33203125" style="1" bestFit="1" customWidth="1"/>
    <col min="6" max="6" width="16.6640625" bestFit="1" customWidth="1"/>
    <col min="7" max="7" width="15.33203125" bestFit="1" customWidth="1"/>
  </cols>
  <sheetData>
    <row r="1" spans="1:7" x14ac:dyDescent="0.2">
      <c r="A1" t="s">
        <v>84</v>
      </c>
      <c r="B1" t="s">
        <v>85</v>
      </c>
      <c r="C1" t="s">
        <v>86</v>
      </c>
      <c r="D1" t="s">
        <v>87</v>
      </c>
      <c r="E1" s="1" t="s">
        <v>90</v>
      </c>
      <c r="F1" t="s">
        <v>88</v>
      </c>
      <c r="G1" t="s">
        <v>89</v>
      </c>
    </row>
    <row r="2" spans="1:7" x14ac:dyDescent="0.2">
      <c r="A2" t="s">
        <v>82</v>
      </c>
      <c r="B2" t="s">
        <v>91</v>
      </c>
      <c r="C2">
        <v>15</v>
      </c>
      <c r="D2">
        <v>14</v>
      </c>
      <c r="E2" s="1">
        <v>13.5</v>
      </c>
      <c r="F2">
        <v>12.74</v>
      </c>
      <c r="G2">
        <v>12.61</v>
      </c>
    </row>
    <row r="3" spans="1:7" x14ac:dyDescent="0.2">
      <c r="A3" t="s">
        <v>92</v>
      </c>
      <c r="B3" t="s">
        <v>93</v>
      </c>
      <c r="C3">
        <v>55</v>
      </c>
      <c r="D3">
        <v>52</v>
      </c>
      <c r="E3" s="1">
        <v>49</v>
      </c>
      <c r="F3">
        <v>48</v>
      </c>
      <c r="G3">
        <v>47.52</v>
      </c>
    </row>
    <row r="4" spans="1:7" x14ac:dyDescent="0.2">
      <c r="A4" t="s">
        <v>80</v>
      </c>
      <c r="B4" t="s">
        <v>94</v>
      </c>
      <c r="C4">
        <v>15</v>
      </c>
      <c r="D4">
        <v>14</v>
      </c>
      <c r="E4" s="1">
        <v>13.5</v>
      </c>
      <c r="F4">
        <v>12.74</v>
      </c>
      <c r="G4">
        <v>12.61</v>
      </c>
    </row>
    <row r="5" spans="1:7" x14ac:dyDescent="0.2">
      <c r="A5" t="s">
        <v>81</v>
      </c>
      <c r="B5" t="s">
        <v>95</v>
      </c>
      <c r="C5">
        <v>55</v>
      </c>
      <c r="D5">
        <v>52</v>
      </c>
      <c r="E5" s="1">
        <v>49</v>
      </c>
      <c r="F5">
        <v>48</v>
      </c>
      <c r="G5">
        <v>47.52</v>
      </c>
    </row>
    <row r="6" spans="1:7" x14ac:dyDescent="0.2">
      <c r="A6" t="s">
        <v>96</v>
      </c>
      <c r="B6" t="s">
        <v>97</v>
      </c>
      <c r="C6">
        <v>15</v>
      </c>
      <c r="D6">
        <v>14</v>
      </c>
      <c r="E6" s="1">
        <v>13.5</v>
      </c>
      <c r="F6">
        <v>12.74</v>
      </c>
      <c r="G6">
        <v>12.61</v>
      </c>
    </row>
    <row r="7" spans="1:7" x14ac:dyDescent="0.2">
      <c r="A7" t="s">
        <v>98</v>
      </c>
      <c r="B7" t="s">
        <v>99</v>
      </c>
      <c r="C7">
        <v>55</v>
      </c>
      <c r="D7">
        <v>52</v>
      </c>
      <c r="E7" s="1">
        <v>49</v>
      </c>
      <c r="F7">
        <v>48</v>
      </c>
      <c r="G7">
        <v>47.52</v>
      </c>
    </row>
    <row r="8" spans="1:7" x14ac:dyDescent="0.2">
      <c r="A8" t="s">
        <v>100</v>
      </c>
      <c r="B8" t="s">
        <v>101</v>
      </c>
      <c r="C8">
        <v>15</v>
      </c>
      <c r="D8">
        <v>14</v>
      </c>
      <c r="E8" s="1">
        <v>13.5</v>
      </c>
      <c r="F8">
        <v>12.74</v>
      </c>
      <c r="G8">
        <v>12.61</v>
      </c>
    </row>
    <row r="9" spans="1:7" x14ac:dyDescent="0.2">
      <c r="A9" t="s">
        <v>102</v>
      </c>
      <c r="B9" t="s">
        <v>103</v>
      </c>
      <c r="C9">
        <v>55</v>
      </c>
      <c r="D9">
        <v>52</v>
      </c>
      <c r="E9" s="1">
        <v>49</v>
      </c>
      <c r="F9">
        <v>48</v>
      </c>
      <c r="G9">
        <v>47.52</v>
      </c>
    </row>
    <row r="10" spans="1:7" x14ac:dyDescent="0.2">
      <c r="A10" t="s">
        <v>128</v>
      </c>
      <c r="B10" t="s">
        <v>129</v>
      </c>
      <c r="C10">
        <v>15</v>
      </c>
      <c r="D10">
        <v>14</v>
      </c>
      <c r="E10" s="1">
        <v>13.5</v>
      </c>
      <c r="F10">
        <v>12.74</v>
      </c>
      <c r="G10">
        <v>12.61</v>
      </c>
    </row>
    <row r="11" spans="1:7" x14ac:dyDescent="0.2">
      <c r="A11" t="s">
        <v>130</v>
      </c>
      <c r="B11" t="s">
        <v>131</v>
      </c>
      <c r="C11">
        <v>55</v>
      </c>
      <c r="D11">
        <v>52</v>
      </c>
      <c r="E11" s="1">
        <v>49</v>
      </c>
      <c r="F11">
        <v>48</v>
      </c>
      <c r="G11">
        <v>47.52</v>
      </c>
    </row>
    <row r="12" spans="1:7" x14ac:dyDescent="0.2">
      <c r="A12" t="s">
        <v>104</v>
      </c>
      <c r="B12" t="s">
        <v>105</v>
      </c>
      <c r="C12">
        <v>15</v>
      </c>
      <c r="D12">
        <v>14</v>
      </c>
      <c r="E12" s="1">
        <v>13.5</v>
      </c>
      <c r="F12">
        <v>12.74</v>
      </c>
      <c r="G12">
        <v>12.61</v>
      </c>
    </row>
    <row r="13" spans="1:7" x14ac:dyDescent="0.2">
      <c r="A13" t="s">
        <v>106</v>
      </c>
      <c r="B13" t="s">
        <v>107</v>
      </c>
      <c r="C13">
        <v>55</v>
      </c>
      <c r="D13">
        <v>52</v>
      </c>
      <c r="E13" s="1">
        <v>49</v>
      </c>
      <c r="F13">
        <v>48</v>
      </c>
      <c r="G13">
        <v>47.52</v>
      </c>
    </row>
    <row r="14" spans="1:7" x14ac:dyDescent="0.2">
      <c r="A14" t="s">
        <v>108</v>
      </c>
      <c r="B14" t="s">
        <v>109</v>
      </c>
      <c r="C14">
        <v>15</v>
      </c>
      <c r="D14">
        <v>14</v>
      </c>
      <c r="E14" s="1">
        <v>13.5</v>
      </c>
      <c r="F14">
        <v>12.74</v>
      </c>
      <c r="G14">
        <v>12.61</v>
      </c>
    </row>
    <row r="15" spans="1:7" x14ac:dyDescent="0.2">
      <c r="A15" t="s">
        <v>110</v>
      </c>
      <c r="B15" t="s">
        <v>111</v>
      </c>
      <c r="C15">
        <v>55</v>
      </c>
      <c r="D15">
        <v>52</v>
      </c>
      <c r="E15" s="1">
        <v>49</v>
      </c>
      <c r="F15">
        <v>48</v>
      </c>
      <c r="G15">
        <v>47.52</v>
      </c>
    </row>
    <row r="16" spans="1:7" x14ac:dyDescent="0.2">
      <c r="A16" t="s">
        <v>112</v>
      </c>
      <c r="B16" t="s">
        <v>113</v>
      </c>
      <c r="C16">
        <v>15</v>
      </c>
      <c r="D16">
        <v>14</v>
      </c>
      <c r="E16" s="1">
        <v>13.5</v>
      </c>
      <c r="F16">
        <v>12.74</v>
      </c>
      <c r="G16">
        <v>12.61</v>
      </c>
    </row>
    <row r="17" spans="1:7" x14ac:dyDescent="0.2">
      <c r="A17" t="s">
        <v>114</v>
      </c>
      <c r="B17" t="s">
        <v>115</v>
      </c>
      <c r="C17">
        <v>55</v>
      </c>
      <c r="D17">
        <v>52</v>
      </c>
      <c r="E17" s="1">
        <v>49</v>
      </c>
      <c r="F17">
        <v>48</v>
      </c>
      <c r="G17">
        <v>47.52</v>
      </c>
    </row>
    <row r="18" spans="1:7" x14ac:dyDescent="0.2">
      <c r="A18" t="s">
        <v>122</v>
      </c>
      <c r="B18" t="s">
        <v>123</v>
      </c>
      <c r="C18">
        <v>15</v>
      </c>
      <c r="D18">
        <v>14</v>
      </c>
      <c r="E18" s="1">
        <v>13.5</v>
      </c>
      <c r="F18">
        <v>12.74</v>
      </c>
      <c r="G18">
        <v>12.61</v>
      </c>
    </row>
    <row r="19" spans="1:7" x14ac:dyDescent="0.2">
      <c r="A19" t="s">
        <v>120</v>
      </c>
      <c r="B19" t="s">
        <v>121</v>
      </c>
      <c r="C19">
        <v>55</v>
      </c>
      <c r="D19">
        <v>52</v>
      </c>
      <c r="E19" s="1">
        <v>49</v>
      </c>
      <c r="F19">
        <v>48</v>
      </c>
      <c r="G19">
        <v>47.52</v>
      </c>
    </row>
    <row r="20" spans="1:7" x14ac:dyDescent="0.2">
      <c r="A20" t="s">
        <v>124</v>
      </c>
      <c r="B20" t="s">
        <v>125</v>
      </c>
      <c r="C20">
        <v>20</v>
      </c>
      <c r="D20">
        <v>19</v>
      </c>
      <c r="E20" s="1">
        <v>18</v>
      </c>
      <c r="F20">
        <v>17.690000000000001</v>
      </c>
      <c r="G20">
        <v>17.510000000000002</v>
      </c>
    </row>
    <row r="21" spans="1:7" x14ac:dyDescent="0.2">
      <c r="A21" t="s">
        <v>116</v>
      </c>
      <c r="B21" t="s">
        <v>117</v>
      </c>
      <c r="C21">
        <v>76</v>
      </c>
      <c r="D21">
        <v>72</v>
      </c>
      <c r="E21" s="1">
        <v>68</v>
      </c>
      <c r="F21">
        <v>67</v>
      </c>
      <c r="G21">
        <v>66</v>
      </c>
    </row>
    <row r="22" spans="1:7" x14ac:dyDescent="0.2">
      <c r="A22" t="s">
        <v>126</v>
      </c>
      <c r="B22" t="s">
        <v>127</v>
      </c>
      <c r="C22">
        <v>20</v>
      </c>
      <c r="D22">
        <v>19</v>
      </c>
      <c r="E22" s="1">
        <v>18</v>
      </c>
      <c r="F22">
        <v>17.690000000000001</v>
      </c>
      <c r="G22">
        <v>17.510000000000002</v>
      </c>
    </row>
    <row r="23" spans="1:7" x14ac:dyDescent="0.2">
      <c r="A23" t="s">
        <v>118</v>
      </c>
      <c r="B23" t="s">
        <v>119</v>
      </c>
      <c r="C23">
        <v>76</v>
      </c>
      <c r="D23">
        <v>72</v>
      </c>
      <c r="E23" s="1">
        <v>68</v>
      </c>
      <c r="F23">
        <v>67</v>
      </c>
      <c r="G23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Sheet1</vt:lpstr>
      <vt:lpstr>Sheet5</vt:lpstr>
      <vt:lpstr>Sheet5!t_producto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2023-08-01T20:07:33Z</dcterms:created>
  <dcterms:modified xsi:type="dcterms:W3CDTF">2023-08-03T20:06:03Z</dcterms:modified>
</cp:coreProperties>
</file>